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Dijeljeni diskovi\Jednostavna nabava 2025\24-GRAĐEVINSKO-OBRTNIČKI RADOVI NA ZGRADI EX RADIOLOGIJA\"/>
    </mc:Choice>
  </mc:AlternateContent>
  <bookViews>
    <workbookView xWindow="0" yWindow="0" windowWidth="28800" windowHeight="11325"/>
  </bookViews>
  <sheets>
    <sheet name="CJELOVITI TROŠKOVNIK"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68" i="1" l="1"/>
  <c r="F167" i="1"/>
  <c r="F166" i="1" l="1"/>
  <c r="F161" i="1"/>
  <c r="F157" i="1"/>
  <c r="F96" i="1"/>
  <c r="F17" i="1" l="1"/>
  <c r="F21" i="1"/>
  <c r="F29" i="1"/>
  <c r="F33" i="1"/>
  <c r="F37" i="1"/>
  <c r="F41" i="1"/>
  <c r="F25" i="1" l="1"/>
  <c r="F145" i="1" l="1"/>
  <c r="F62" i="1" l="1"/>
  <c r="F58" i="1"/>
  <c r="F57" i="1"/>
  <c r="F66" i="1"/>
  <c r="F144" i="1" l="1"/>
  <c r="F143" i="1"/>
  <c r="F141" i="1"/>
  <c r="F140" i="1"/>
  <c r="F137" i="1"/>
  <c r="F136" i="1"/>
  <c r="F134" i="1"/>
  <c r="F133" i="1"/>
  <c r="F130" i="1"/>
  <c r="F129" i="1"/>
  <c r="F126" i="1"/>
  <c r="F125" i="1"/>
  <c r="F91" i="1" l="1"/>
  <c r="F92" i="1"/>
  <c r="F93" i="1"/>
  <c r="F94" i="1"/>
  <c r="F95" i="1"/>
  <c r="F154" i="1" l="1"/>
  <c r="F152" i="1"/>
  <c r="F150" i="1"/>
  <c r="F149" i="1"/>
  <c r="F122" i="1"/>
  <c r="F119" i="1"/>
  <c r="F118" i="1"/>
  <c r="F113" i="1"/>
  <c r="F164" i="1" l="1"/>
  <c r="F106" i="1"/>
  <c r="F101" i="1"/>
  <c r="F107" i="1" s="1"/>
  <c r="F163" i="1" s="1"/>
  <c r="F87" i="1" l="1"/>
  <c r="F85" i="1"/>
  <c r="F83" i="1"/>
  <c r="F81" i="1"/>
  <c r="F79" i="1"/>
  <c r="F77" i="1"/>
  <c r="F74" i="1"/>
  <c r="F162" i="1" s="1"/>
  <c r="F53" i="1" l="1"/>
  <c r="F49" i="1"/>
  <c r="F45" i="1"/>
  <c r="F67" i="1" l="1"/>
</calcChain>
</file>

<file path=xl/sharedStrings.xml><?xml version="1.0" encoding="utf-8"?>
<sst xmlns="http://schemas.openxmlformats.org/spreadsheetml/2006/main" count="206" uniqueCount="137">
  <si>
    <t>Redni broj</t>
  </si>
  <si>
    <t>O P I S   S T A V K E</t>
  </si>
  <si>
    <t>Jedinica mjere</t>
  </si>
  <si>
    <t>Količina</t>
  </si>
  <si>
    <t>Jedinična cijena</t>
  </si>
  <si>
    <t>Iznos</t>
  </si>
  <si>
    <t>1</t>
  </si>
  <si>
    <t>2</t>
  </si>
  <si>
    <t>3</t>
  </si>
  <si>
    <t>4</t>
  </si>
  <si>
    <t>5</t>
  </si>
  <si>
    <t>6</t>
  </si>
  <si>
    <t>A</t>
  </si>
  <si>
    <t>PRENAMJENA DIJELA PRIZEMLJA ZGRADE ''EX INTERNA'' OB PULA</t>
  </si>
  <si>
    <t>13.</t>
  </si>
  <si>
    <t>Skidanje dotrajale i oštećene žbuke sa fasade</t>
  </si>
  <si>
    <t>Skidanje opšava i žljebova</t>
  </si>
  <si>
    <t>Pažljiva demontaža opšava, horizontalnih i vertikalnih žljebova sa utovarom, odvozom i zbrinjavanjem šute na gradskoj deponiji, uključivo i troškove gradske deponije. Prilikom skidanja opšava i žljebova potrebno je paziti da ne dolazi do oštećenja atika ili ploča. Obračun po paušalu sve do pune gotovosti.</t>
  </si>
  <si>
    <t>paušal</t>
  </si>
  <si>
    <t>8.</t>
  </si>
  <si>
    <t>1.</t>
  </si>
  <si>
    <t>kom</t>
  </si>
  <si>
    <t>2.</t>
  </si>
  <si>
    <t>3.</t>
  </si>
  <si>
    <t>4.</t>
  </si>
  <si>
    <t>m'</t>
  </si>
  <si>
    <t>5.</t>
  </si>
  <si>
    <t>m2</t>
  </si>
  <si>
    <t>6.</t>
  </si>
  <si>
    <t>REKAPITULACIJA</t>
  </si>
  <si>
    <t>11.</t>
  </si>
  <si>
    <t>12.</t>
  </si>
  <si>
    <t>Obrada paropropusnom bojom</t>
  </si>
  <si>
    <t>Dobava materijala, izrada i završna obrada paropropusnom bojom na bazi silikata kao SILANCOLOR BOJA ili završnom žbukom tipa SILANCOLOR TONACHINO, RAL prema zahtjevu konzervatora, uz prethodno nanošenje temeljnog premaza kao SILANCOLOR PRIMER. Obračun po m2 površine zida sve do pune gotovosti i funkcionlanosti.</t>
  </si>
  <si>
    <t>9.</t>
  </si>
  <si>
    <t>10.</t>
  </si>
  <si>
    <t>Sanacija postojeće fasadne žbuke</t>
  </si>
  <si>
    <t>Dobava materijala i izvođenje sanacije postojeće fasadne žbuke. Ovim radovima se pristupa nakon što smo sa fasade odstranili sva loša mjesta, obračunato u rušilačkim radovima. Nakon toga pristupa se pranju površine visokotlačnim peračem kako bi se odstranile naslage prašine i nečistoće te uklonili nevezani ili slabo vezani dijelovi sve do zdrave i čiste postojeće podloge. Potom se pristupa nanošenju grube paropropusne žbuke na bazi cementnih veziva proizvođača kao Mapei Poromap Deumidificante u debljini od 2 cm. Kriterij jednakovrijednosti: tip morta prema HRN EN 998-1 = R-CS II, čvrstoća prionjivosti prema HRN EN 1015-12 &gt; 0,3 MPa kapilarno upijanje vode nakon 24 h prema HRN EN 1015-18 &gt; 3,0 kg/m2. Nakon sazrijevanja prvog sloja sanacijske žbuke pristupa se zaglađivanju finom paropropusnom žbukom proizvođača kao Mapei Poromap Finitura u debljini oko 2 do 3 mm. Kriterij jednakovrijednosti: tip morta prema HRN EN 998-1 = GP-CS IV, čvrstoća prionjivosti prema HRN EN 1015-12 &gt; 0,6 MPa kapilarno upijanje vode prema HRN EN 1015-18 = razred W2. Količina radova je procijenjena. Jediničnom cijenom obuhvatiti sve potrebne radove i materijale. Obračun po m2 stvarno izvedene sanacije fasade sve do pune gotovosti i funkcionalnosti.</t>
  </si>
  <si>
    <t>Bojenje stropova</t>
  </si>
  <si>
    <t>Bojenje zidova bojom otpornom na suho trljanje</t>
  </si>
  <si>
    <t>Završna obrada vanjskih zidova sa unutarnje strane</t>
  </si>
  <si>
    <t>Izrada toplinske izolacije vanjskih zidova s unutarnje strane</t>
  </si>
  <si>
    <t>Obrada špaleta prozora i vrata</t>
  </si>
  <si>
    <t>Obrada otvorenih špaleta prozora i vrata na način da se špalete ujednače i budu jednake s lijeve i desne strane te ispod volte. Obradu i ujednačavanje špaleta izvršiti grubim i finim žbukanjem s ugradnjom rubnih pocinčanih profila ili izvedbom gipskartonske obloge. Izvedena špaleta mora biti završno obrađena i spremna za nanošenje sloja od tekućeg pluta u cijelosti prema uputama proizvođača pluta. Obračun po m1 izvedene špalete po vertikali i lučno.</t>
  </si>
  <si>
    <t>Pregletavanje instalacijskih šliceva</t>
  </si>
  <si>
    <t>7.</t>
  </si>
  <si>
    <r>
      <t>Skidanje dotrajale i oštečene žbuke sa fasade objekta sa utovarom, odvozom i zbrinjavanjem šute na gradskoj deponiji, uključivo i troškove gradske deponije. Prilikom skidanja dotrajale i oštećene žbuke sa fasade objekta potrebno je paziti da ne dolazi do oštećenja opeke u nosivim zidovima. Pretpostavlja se da će biti potrebno skinuti cca 30 % dotrajale i stare žbuke sa fasade objekta. Obračun po m</t>
    </r>
    <r>
      <rPr>
        <vertAlign val="superscript"/>
        <sz val="10"/>
        <rFont val="Arial"/>
        <family val="2"/>
        <charset val="238"/>
      </rPr>
      <t>2</t>
    </r>
    <r>
      <rPr>
        <sz val="10"/>
        <rFont val="Arial"/>
        <family val="2"/>
        <charset val="238"/>
      </rPr>
      <t xml:space="preserve"> skinute dotrajale i oštećene žbuke sa fasade sve do pune gotovosti.</t>
    </r>
  </si>
  <si>
    <r>
      <t>Nabava, doprema i bojenje stropova u svim prostorijama nakon obrade površina ili završetka GK radova na spuštenom stropu. Bojenje izvesti gotovom tvorničkom bojom</t>
    </r>
    <r>
      <rPr>
        <strike/>
        <sz val="10"/>
        <rFont val="Arial"/>
        <family val="2"/>
        <charset val="238"/>
      </rPr>
      <t xml:space="preserve"> </t>
    </r>
    <r>
      <rPr>
        <sz val="10"/>
        <rFont val="Arial"/>
        <family val="2"/>
        <charset val="238"/>
      </rPr>
      <t>prema niže navedenoj recepturi i to: 1) popravak manjih neravnina, 2) trostruki premaz bojom. Toniranje boje u dogovoru s projektantom i investitorom. Jediničnom cijenom obuhvatiti sav materijal, rad, alat, transporte, razne zaštite i sl. Obračun po m</t>
    </r>
    <r>
      <rPr>
        <vertAlign val="superscript"/>
        <sz val="10"/>
        <rFont val="Arial"/>
        <family val="2"/>
        <charset val="238"/>
      </rPr>
      <t>2</t>
    </r>
    <r>
      <rPr>
        <sz val="10"/>
        <rFont val="Arial"/>
        <family val="2"/>
        <charset val="238"/>
      </rPr>
      <t xml:space="preserve"> stvarno obojene površine sve do pune gotovosti.</t>
    </r>
  </si>
  <si>
    <r>
      <t>Nabava, doprema i bojenje zidova u svim prostorijama sa bojom otpornom na suho trljanje, a nakon obrade površina sa reparaturnim mortom ili završetka GK radova na zidovima. Bojenje izvesti gotovom tvorničkom bojom prema niže navedenoj recepturi i to: 1) popravak manjih neravnina, 2) trostruki premaz bojom. Toniranje boje u dogovoru s projektantom i investitorom. Jediničnom cijenom obuhvatiti sav materijal, rad, alat, transporte, razne zaštite i sl. Obračun po m</t>
    </r>
    <r>
      <rPr>
        <vertAlign val="superscript"/>
        <sz val="10"/>
        <rFont val="Arial"/>
        <family val="2"/>
        <charset val="238"/>
      </rPr>
      <t>2</t>
    </r>
    <r>
      <rPr>
        <sz val="10"/>
        <rFont val="Arial"/>
        <family val="2"/>
        <charset val="238"/>
      </rPr>
      <t xml:space="preserve"> stvarno obojene neto površine sve do pune gotovosti.</t>
    </r>
  </si>
  <si>
    <t>ZEMLJANI RADOVI - VODOVOD</t>
  </si>
  <si>
    <t>Predviđen je ručni iskop 30% i strojni iskop 70%</t>
  </si>
  <si>
    <t xml:space="preserve">Proširenje dna rova radi izvedbe vodomjernog  okna. 
</t>
  </si>
  <si>
    <t xml:space="preserve">Iskopani materijal odbaciti na udaljenost preko 1.0 m od bočnog ruba rova, kako bi se spriječilo urušavanje iskopanog materijala u rov. </t>
  </si>
  <si>
    <t>Planiranje dna rova s odstupanjem ± 2.0 cm.</t>
  </si>
  <si>
    <t>Dobava  pijeska,  ubacivanje  u rov, te izrada pješčane posteljice na dnu rova, u sloju debljine 10 cm.</t>
  </si>
  <si>
    <t xml:space="preserve">5. </t>
  </si>
  <si>
    <t>Dobava pijeska, ubacivanje u rov, te razastiranje  iznad tjemena  cijevi u sloju debljine 15 cm.</t>
  </si>
  <si>
    <t>Rezanje i rušenje postojeće asfaltne konstrukcije na mjestu prelaza ispod prometnih površina, odvoz na deponij te izrada tampona od šljunčanog materijala.</t>
  </si>
  <si>
    <t xml:space="preserve">Tampon je potrebno zbijati do Me=80 MN/m2. Završno se gornji sloj (asfaltna konstrukcija) izvodi u slojevima 6+3 cm, 6 cm – nosivi vezni sloj («binder»), 3 cm – habajući sloj («topeka») , dok se postojeća konstrukcija na mjestu spoja premazuje 
bitumenskom emulzijom. </t>
  </si>
  <si>
    <t>rezanje postojeće asfaltne konstrukcije (obuhvaćeno rezanje u oba smjera)</t>
  </si>
  <si>
    <t>m</t>
  </si>
  <si>
    <t>rušenje postojeće asfaltne konstrukcije</t>
  </si>
  <si>
    <t>utovar i odvoz na deponij</t>
  </si>
  <si>
    <t>šljunak</t>
  </si>
  <si>
    <t>asfaltna konstrukcija</t>
  </si>
  <si>
    <t>kpl</t>
  </si>
  <si>
    <t>UKUPNO ZEMLJANI RADOVI - VODOVOD:</t>
  </si>
  <si>
    <t>I</t>
  </si>
  <si>
    <t>GRAĐEVINSKO OBRTNIČKI RADOVI</t>
  </si>
  <si>
    <t>BETONSKI RADOVI - VODOVOD</t>
  </si>
  <si>
    <t>Stjenke okna ožbukati cementnom 
žbukom  1:2  zaglađenom do crnog sjaja. Iznad okna na dubini oko 25 cm od  kote uređenog terena izvesti armirano-betonsku ploču C25/30, debljine 15 cm s otvorom 60x60 cm za silazak u okno. Iznad  otvora u ploči montirati lijevano-željezni poklopac s okvirom vel. 600x600 mm (uzeti u obzir u ovoj stavci). U cijeni je i izvedba, dobava i ugradba stupaljki u stijenke vodomjernog okna izrađene iz betonskog željeza promjera 20 mm, razvijene dužine 90 cm. Prije ugradbe, stupaljke od korozije zaštititi dvostrukim premazom minija i dvostrukim premazom uljane boje (komada 5). Izvedba okna prema priloženom detaljnom nacrtu. 
- vodomjerno okno vanjskih dim.
vel. 390x180x215cm (ukupna visina sa izvučenom 
ulaznom komorom i udubljenjem za ispumpavanje - 285 
cm)</t>
  </si>
  <si>
    <t>NAPOMENA: Točne mjere vodomjernog okna utvrditi s distributerom nadležnim za  vodovod.</t>
  </si>
  <si>
    <t>Dobava i ugradnja betonskog postolja u vodomjernom oknu izrađenog iz betona C20/25.</t>
  </si>
  <si>
    <t xml:space="preserve">U cijenu uračunata potrebna oplata, sav materijal i rad. Obračun po komadu izvedenog uporišta.
</t>
  </si>
  <si>
    <t>vel. 15x15x30 cm</t>
  </si>
  <si>
    <t>UKUPNO BETONSKI RADOVI - VODOVOD:</t>
  </si>
  <si>
    <t>III</t>
  </si>
  <si>
    <t>II</t>
  </si>
  <si>
    <t>UKUPNO GRAĐEVINSKO OBRTNIČKI RADOVI:</t>
  </si>
  <si>
    <t>VODOVODNI RADOVI</t>
  </si>
  <si>
    <t xml:space="preserve">NAPOMENA:Količinu opreme i materijala utvrditi u 
dogovoru s komunalnim poduzećem nadležnim za 
vodovod (ovisno o vrsti i materijalu postojećeg 
vodoopskrbnog cjevovoda.
</t>
  </si>
  <si>
    <t>Sve komplet</t>
  </si>
  <si>
    <t xml:space="preserve">Dobava i  ugradnja lijevano - željeznih 
komada i armatura u vodomjernom oknu. </t>
  </si>
  <si>
    <t xml:space="preserve"> U cijenu su uključeni vijci, sav brtveni i spojni materijal te potreban rad. Obračun po montiranom komadu. U cijenu uračunato čišćenje i dezinfekcija postojeće gradske vodovodne mreže.</t>
  </si>
  <si>
    <t>FF komad</t>
  </si>
  <si>
    <t>DN 50 mm (L=500)</t>
  </si>
  <si>
    <t>DN 25 mm (L=200)</t>
  </si>
  <si>
    <t>T komad</t>
  </si>
  <si>
    <t>DN 80/25 mm</t>
  </si>
  <si>
    <t>EV zasun</t>
  </si>
  <si>
    <t>DN 50 mm</t>
  </si>
  <si>
    <t>DN 25 mm</t>
  </si>
  <si>
    <t>montažno demontažni komad</t>
  </si>
  <si>
    <t>Q komad 90°</t>
  </si>
  <si>
    <t>impulsni vodomjer Woltman, tip Helix WP, DN50</t>
  </si>
  <si>
    <t>impulsni vodomjer GMB-RP DN25</t>
  </si>
  <si>
    <t>hvatač nečistoća</t>
  </si>
  <si>
    <t xml:space="preserve">DN 50 </t>
  </si>
  <si>
    <t xml:space="preserve">DN 25 </t>
  </si>
  <si>
    <t>ZOPT BA DN 50</t>
  </si>
  <si>
    <t>ZOPT BA DN 25</t>
  </si>
  <si>
    <t>ravni ventil s ispustom 40 mm</t>
  </si>
  <si>
    <t>Dobava i montaža PE vodovodnih cijevi za 
tlak od 16 bara (minimalno 10).</t>
  </si>
  <si>
    <t xml:space="preserve"> U cijenu uračunati sav potreban sitni pribor, spojni materijal, fazonske komade, prelazne komade potreban učvrsni i ovjesni pribor.</t>
  </si>
  <si>
    <t>PEHD 90x5,4 mm</t>
  </si>
  <si>
    <t>PEHD 40x3,0 mm</t>
  </si>
  <si>
    <t>Ispitivanje vodovodne mreže pod tlakom od 6,10 bara.</t>
  </si>
  <si>
    <t>Dezinfekcija kompletne vodovodne mreže adekvatnim sredstvom za dezinfekciju prema uputstvu za dezinfekciju.</t>
  </si>
  <si>
    <t>UKUPNO VODOVODNI RADOVI:</t>
  </si>
  <si>
    <t>IV</t>
  </si>
  <si>
    <t>Zatrpavanje rova zamjenskim kamenim materijalom, po slojevima od 30 cm, uz istovremeno obilno močenje i nabijanje materijala ručnim nabijačima.</t>
  </si>
  <si>
    <t>Odvoz materijala od iskopa, nakon zatrpavanja rova na gradski deponij (do 5 km), uključivo utovar, istovar i razastiranje uz koeficijent rastresitosti 1,30</t>
  </si>
  <si>
    <t>Dobava,  montaža i izrada spoja na vodovod ispred ulaza u glavni hol, sa prijelaznim komadom na PEHD d90mm (nazivni otvor 80mm).</t>
  </si>
  <si>
    <t>Rezanje i uklanjanje postojećih cijevi</t>
  </si>
  <si>
    <t>Zidarska obrada zidova i špaleta</t>
  </si>
  <si>
    <t>špalete</t>
  </si>
  <si>
    <t>zid</t>
  </si>
  <si>
    <t>m1</t>
  </si>
  <si>
    <t>Zidarska obrada stropa</t>
  </si>
  <si>
    <r>
      <t>m</t>
    </r>
    <r>
      <rPr>
        <vertAlign val="superscript"/>
        <sz val="10"/>
        <rFont val="Arial"/>
        <family val="2"/>
        <charset val="238"/>
      </rPr>
      <t>2</t>
    </r>
  </si>
  <si>
    <r>
      <t>m</t>
    </r>
    <r>
      <rPr>
        <vertAlign val="superscript"/>
        <sz val="10"/>
        <rFont val="Arial"/>
        <family val="2"/>
        <charset val="238"/>
      </rPr>
      <t>1</t>
    </r>
  </si>
  <si>
    <r>
      <t xml:space="preserve">Iskop kanala u zemljištu  V. kategorije za polaganje vodovodnih cijevi. </t>
    </r>
    <r>
      <rPr>
        <sz val="10"/>
        <rFont val="Arial"/>
        <family val="2"/>
        <charset val="238"/>
      </rPr>
      <t>Dubinu iskopa izvesti 1 m, a širinu 0,80 m.</t>
    </r>
  </si>
  <si>
    <r>
      <t>m</t>
    </r>
    <r>
      <rPr>
        <vertAlign val="superscript"/>
        <sz val="10"/>
        <rFont val="Arial"/>
        <family val="2"/>
        <charset val="238"/>
      </rPr>
      <t>3</t>
    </r>
  </si>
  <si>
    <r>
      <t>Izvedba vodomjernog okna armiranim vodonepropusnim betonom C25/30 u dvostranoj  oplati, debljine bočnih stijenki 20 cm</t>
    </r>
    <r>
      <rPr>
        <sz val="10"/>
        <rFont val="Arial"/>
        <family val="2"/>
        <charset val="238"/>
      </rPr>
      <t xml:space="preserve">. </t>
    </r>
  </si>
  <si>
    <t>Pregletavanje fasadnim ljepilom i rabiciranje mrežicom instalacijskih šliceva širine do 15 cm u unutarnjim kamenim ožbukanim zidovima. Obračun po m1 komplet rabiciranog i pregletanog instalacijskog šlica sve do pune gotovosti.</t>
  </si>
  <si>
    <t>Dobava materijala, izrada i nanošenje sloja tekućeg pluta na vanjse zidove objekta s unutarnje strane. Nanošenje pluta se može vršiti prskanjem okomito na površinu s udaljenosti 40-60 cm specijaliziranim "pištoljem" ili lopaticama za žbuku (gleterima ili špahtlama). Prije nanošenja pluta zidove je obavezno impregnirati primerom na vodenoj bazi. Tekuće pluto se nanosi u dva sloja u razmaku prema uputama proizvođača i debljine svakog sloja 1,5-2,0 mm. Špalete otvora je potrebno također obraditi tekućim plutom u dva sloja. Radi složenosti, špalete otvora se bez obzira na površinu ne odbijaju ali se niti ne obračunavaju zasebno. Potrebno je izvršiti prethodno zaštitu površina protiv prljanja sa tekućim plutom, a zaprljane površine odmah počistiti. Obračun po m2 sve do pine gotovosti i funkcionalnosti.</t>
  </si>
  <si>
    <t>Zidarska obrada i popravak široke špalete, cca 60 cm, lažnih vrata prema prostorijama 1.1. i 1.15. i pripadajućih zidova. Popravak se sastoji od prethodne pripreme površine obijanjem svih neprijanjajućih slojeva i otprašivanjem. Nakon toga se nabacuje cenentni špric i dožbukava do potrebne debljine. Završno se površina zaglađuje finom žbukom. Obračun po m1 obrađene špalete lažnih vrata i m2 obrađenog zida sve do pune gotovosti.</t>
  </si>
  <si>
    <t>Zidarska obrada i popravak spuštenog stropa na mjestu prethodno uklonjenog pregradnog suhomontažnog zida. Postojeći spušteni strop je izveden kao daščani strop sa žbukanom trstikom. Prije izvedbe je potrebno provjeriti točno stanje postojećeg stropa te ukoliko je stanje zadovoljavajuće pristupa se linijskoj sanaciji na mjestu prethodno uklonjenog pregradnog zida. Sanacija se izvodi nabacivanjem sloja gipsane žbuke za ručno nanošenje tip kao Knauf Rotband ili jednakovrijedno. U žbuku se utiskuje mrežica od staklenih vlakana te se sve završno zaglađuje. Stavka uključuje izradu i postavu građevinske skele prema pravilima struke. Obračun po m1 saniranog stropa sve do pune gotovosti.</t>
  </si>
  <si>
    <t>Rezanje i uklanjanje postojećih čeličnih cijevi vodoinstalacija i sustava grijanja od DN20 do DN80 koje su ugrađene nadžbukno ispod stropova i uz zidove. Stavka obuhvaća izradu i postavu građevinske skele prema pravilima struke te kompletno uklanjanje kompletnog cjevovoda uključujući zbrinjavanje otpadnog materijala i krpanje zidova na mjestima oštećenja uslijed čupanja cijevi. Jediničnom cijenom obuhvatiti troškove zbrinjavanja Obračun po kompletu sve do pune gotovosti.</t>
  </si>
  <si>
    <t>Nabava materijala, doprema i izrada završne obrade vanjskih zidova sa unutarnje strane na koje je prethodno nanesen sloj tekućeg pluta. Zidovi se gletaju masom za renoviranje i izravnavanje s univerzalnim područjem primjene koja sadrži vlakna za mikro armiranje tip kao Rofix Renostar koja u sebi sadrži u jednom sloju debljine nanosa od 1 do 10 mm. Nakon izvedbe opisanog sloja površina zidova se zaglađuje masom za gletanje u dva sloja te se brusi do postizanja plohe bez neravnina, te impregnira prije bojanja koje je sadržano u posebnoj stavci. Obračun po m2 stvarno ogletane površine sve do pune gotovosti.</t>
  </si>
  <si>
    <t>Prilog I. Troškovnik</t>
  </si>
  <si>
    <t>Naručitelj: SVEUČILIŠTE JURJA DOBRILE U PULI, Zagrebačka 30, 52 100 PULA</t>
  </si>
  <si>
    <t>Predmet nabave: Građevinsko-obrtnički radovi na zgradi "ex radiologija"</t>
  </si>
  <si>
    <t>Evidencijski broj nabave: 53-2025-JN</t>
  </si>
  <si>
    <t>UKUPNO (bez PDV-a)</t>
  </si>
  <si>
    <t>PDV</t>
  </si>
  <si>
    <t>SVEUKUPNO (s PDV-om)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</si>
</sst>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0.00"/>
  </numFmts>
  <fonts count="12" x14ac:knownFonts="1">
    <font>
      <sz val="10"/>
      <name val="Times New Roman CE"/>
      <charset val="238"/>
    </font>
    <font>
      <sz val="10"/>
      <name val="Times New Roman CE"/>
      <charset val="238"/>
    </font>
    <font>
      <b/>
      <sz val="10"/>
      <name val="Arial"/>
      <family val="2"/>
      <charset val="238"/>
    </font>
    <font>
      <sz val="10"/>
      <name val="Arial"/>
      <family val="2"/>
      <charset val="238"/>
    </font>
    <font>
      <vertAlign val="superscript"/>
      <sz val="10"/>
      <name val="Arial"/>
      <family val="2"/>
      <charset val="238"/>
    </font>
    <font>
      <strike/>
      <sz val="10"/>
      <name val="Arial"/>
      <family val="2"/>
      <charset val="238"/>
    </font>
    <font>
      <b/>
      <sz val="10"/>
      <color rgb="FFFF0000"/>
      <name val="Arial"/>
      <family val="2"/>
      <charset val="238"/>
    </font>
    <font>
      <sz val="9"/>
      <name val="Arial"/>
      <family val="2"/>
      <charset val="238"/>
    </font>
    <font>
      <b/>
      <sz val="12"/>
      <name val="Arial"/>
      <family val="2"/>
      <charset val="238"/>
    </font>
    <font>
      <sz val="10"/>
      <color rgb="FFFF0000"/>
      <name val="Arial"/>
      <family val="2"/>
      <charset val="238"/>
    </font>
    <font>
      <sz val="10"/>
      <color theme="1"/>
      <name val="Arial"/>
      <family val="2"/>
      <charset val="238"/>
    </font>
    <font>
      <b/>
      <sz val="10"/>
      <color theme="1"/>
      <name val="Arial"/>
      <family val="2"/>
    </font>
  </fonts>
  <fills count="5">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s>
  <cellStyleXfs count="3">
    <xf numFmtId="0" fontId="0" fillId="0" borderId="0"/>
    <xf numFmtId="164" fontId="1" fillId="0" borderId="0" applyFont="0" applyFill="0" applyBorder="0" applyAlignment="0" applyProtection="0"/>
    <xf numFmtId="0" fontId="10" fillId="0" borderId="0"/>
  </cellStyleXfs>
  <cellXfs count="94">
    <xf numFmtId="0" fontId="0" fillId="0" borderId="0" xfId="0"/>
    <xf numFmtId="0" fontId="3" fillId="0" borderId="0" xfId="0" applyFont="1"/>
    <xf numFmtId="0" fontId="2" fillId="0" borderId="1" xfId="0" applyFont="1" applyBorder="1" applyAlignment="1" applyProtection="1">
      <alignment horizontal="center" vertical="center"/>
      <protection hidden="1"/>
    </xf>
    <xf numFmtId="4" fontId="2" fillId="0" borderId="1" xfId="0" applyNumberFormat="1" applyFont="1" applyBorder="1" applyAlignment="1" applyProtection="1">
      <alignment horizontal="right" vertical="center"/>
      <protection hidden="1"/>
    </xf>
    <xf numFmtId="49" fontId="2" fillId="0" borderId="1" xfId="0" applyNumberFormat="1" applyFont="1" applyBorder="1" applyAlignment="1" applyProtection="1">
      <alignment horizontal="center" vertical="center"/>
      <protection hidden="1"/>
    </xf>
    <xf numFmtId="0" fontId="2" fillId="0" borderId="1" xfId="0" applyFont="1" applyBorder="1" applyAlignment="1" applyProtection="1">
      <alignment horizontal="center" vertical="center" wrapText="1"/>
      <protection hidden="1"/>
    </xf>
    <xf numFmtId="4" fontId="2" fillId="0" borderId="1" xfId="0" applyNumberFormat="1" applyFont="1" applyBorder="1" applyAlignment="1" applyProtection="1">
      <alignment horizontal="center" vertical="center"/>
      <protection hidden="1"/>
    </xf>
    <xf numFmtId="4" fontId="2" fillId="2" borderId="1" xfId="0" applyNumberFormat="1" applyFont="1" applyFill="1" applyBorder="1" applyAlignment="1" applyProtection="1">
      <alignment horizontal="center" vertical="center" wrapText="1"/>
      <protection locked="0"/>
    </xf>
    <xf numFmtId="0" fontId="3" fillId="0" borderId="0" xfId="0" applyFont="1" applyAlignment="1">
      <alignment wrapText="1"/>
    </xf>
    <xf numFmtId="0" fontId="10" fillId="0" borderId="0" xfId="2" applyAlignment="1">
      <alignment horizontal="center"/>
    </xf>
    <xf numFmtId="4" fontId="10" fillId="0" borderId="0" xfId="2" applyNumberFormat="1" applyAlignment="1">
      <alignment horizontal="center"/>
    </xf>
    <xf numFmtId="4" fontId="10" fillId="0" borderId="0" xfId="2" applyNumberFormat="1" applyAlignment="1">
      <alignment horizontal="right"/>
    </xf>
    <xf numFmtId="0" fontId="10" fillId="0" borderId="0" xfId="2" applyAlignment="1">
      <alignment horizontal="center" vertical="top"/>
    </xf>
    <xf numFmtId="0" fontId="10" fillId="0" borderId="0" xfId="2" applyAlignment="1">
      <alignment horizontal="left" vertical="top" wrapText="1"/>
    </xf>
    <xf numFmtId="0" fontId="11" fillId="0" borderId="0" xfId="2" applyFont="1" applyAlignment="1">
      <alignment vertical="top"/>
    </xf>
    <xf numFmtId="0" fontId="11" fillId="0" borderId="0" xfId="2" applyFont="1" applyAlignment="1">
      <alignment horizontal="center"/>
    </xf>
    <xf numFmtId="4" fontId="11" fillId="0" borderId="0" xfId="2" applyNumberFormat="1" applyFont="1" applyAlignment="1">
      <alignment horizontal="center"/>
    </xf>
    <xf numFmtId="0" fontId="7"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protection hidden="1"/>
    </xf>
    <xf numFmtId="4" fontId="7" fillId="0" borderId="2" xfId="0" applyNumberFormat="1" applyFont="1" applyBorder="1" applyAlignment="1" applyProtection="1">
      <alignment horizontal="center" vertical="center"/>
      <protection hidden="1"/>
    </xf>
    <xf numFmtId="4" fontId="7" fillId="2" borderId="2" xfId="0" applyNumberFormat="1" applyFont="1" applyFill="1" applyBorder="1" applyAlignment="1" applyProtection="1">
      <alignment horizontal="center" vertical="center"/>
      <protection locked="0"/>
    </xf>
    <xf numFmtId="49" fontId="3" fillId="0" borderId="1" xfId="0" applyNumberFormat="1" applyFont="1" applyBorder="1" applyAlignment="1" applyProtection="1">
      <alignment horizontal="center" vertical="center"/>
      <protection hidden="1"/>
    </xf>
    <xf numFmtId="0" fontId="3" fillId="0" borderId="1" xfId="0" applyFont="1" applyBorder="1" applyAlignment="1" applyProtection="1">
      <alignment horizontal="center" vertical="center"/>
      <protection hidden="1"/>
    </xf>
    <xf numFmtId="4" fontId="3" fillId="0" borderId="1" xfId="0" applyNumberFormat="1" applyFont="1" applyBorder="1" applyAlignment="1" applyProtection="1">
      <alignment horizontal="center" vertical="center"/>
      <protection hidden="1"/>
    </xf>
    <xf numFmtId="4" fontId="3" fillId="0" borderId="1" xfId="0" applyNumberFormat="1" applyFont="1" applyBorder="1" applyAlignment="1" applyProtection="1">
      <alignment horizontal="center" vertical="center"/>
      <protection locked="0"/>
    </xf>
    <xf numFmtId="49" fontId="8" fillId="0" borderId="1" xfId="0" applyNumberFormat="1" applyFont="1" applyBorder="1" applyAlignment="1" applyProtection="1">
      <alignment horizontal="center" vertical="center"/>
      <protection hidden="1"/>
    </xf>
    <xf numFmtId="0" fontId="2" fillId="0" borderId="1" xfId="0" applyFont="1" applyBorder="1" applyAlignment="1" applyProtection="1">
      <alignment vertical="center"/>
      <protection hidden="1"/>
    </xf>
    <xf numFmtId="4" fontId="3" fillId="0" borderId="1" xfId="1" applyNumberFormat="1" applyFont="1" applyBorder="1" applyAlignment="1" applyProtection="1">
      <alignment horizontal="right" vertical="center"/>
      <protection hidden="1"/>
    </xf>
    <xf numFmtId="4" fontId="3" fillId="0" borderId="1" xfId="0" applyNumberFormat="1" applyFont="1" applyBorder="1" applyAlignment="1" applyProtection="1">
      <alignment horizontal="right" vertical="center"/>
      <protection locked="0"/>
    </xf>
    <xf numFmtId="4" fontId="3" fillId="0" borderId="1" xfId="0" applyNumberFormat="1" applyFont="1" applyBorder="1" applyAlignment="1" applyProtection="1">
      <alignment horizontal="right" vertical="center"/>
      <protection hidden="1"/>
    </xf>
    <xf numFmtId="0" fontId="9" fillId="0" borderId="1" xfId="0" applyFont="1" applyBorder="1" applyAlignment="1" applyProtection="1">
      <alignment horizontal="center" vertical="center"/>
      <protection hidden="1"/>
    </xf>
    <xf numFmtId="4" fontId="9" fillId="0" borderId="1" xfId="1" applyNumberFormat="1" applyFont="1" applyBorder="1" applyAlignment="1" applyProtection="1">
      <alignment horizontal="right" vertical="center"/>
      <protection hidden="1"/>
    </xf>
    <xf numFmtId="4" fontId="9" fillId="0" borderId="1" xfId="0" applyNumberFormat="1" applyFont="1" applyBorder="1" applyAlignment="1" applyProtection="1">
      <alignment horizontal="right" vertical="center"/>
      <protection locked="0"/>
    </xf>
    <xf numFmtId="4" fontId="9" fillId="0" borderId="1" xfId="0" applyNumberFormat="1" applyFont="1" applyBorder="1" applyAlignment="1" applyProtection="1">
      <alignment horizontal="right" vertical="center"/>
      <protection hidden="1"/>
    </xf>
    <xf numFmtId="0" fontId="3" fillId="0" borderId="1" xfId="0" applyFont="1" applyBorder="1" applyAlignment="1" applyProtection="1">
      <alignment horizontal="justify" vertical="top" wrapText="1"/>
      <protection hidden="1"/>
    </xf>
    <xf numFmtId="49" fontId="6" fillId="0" borderId="1" xfId="0" applyNumberFormat="1" applyFont="1" applyBorder="1" applyAlignment="1" applyProtection="1">
      <alignment horizontal="center" vertical="center"/>
      <protection hidden="1"/>
    </xf>
    <xf numFmtId="0" fontId="6" fillId="0" borderId="1" xfId="0" applyFont="1" applyBorder="1" applyAlignment="1" applyProtection="1">
      <alignment vertical="center"/>
      <protection hidden="1"/>
    </xf>
    <xf numFmtId="0" fontId="3" fillId="0" borderId="1" xfId="0" applyFont="1" applyBorder="1" applyAlignment="1" applyProtection="1">
      <alignment vertical="center"/>
      <protection hidden="1"/>
    </xf>
    <xf numFmtId="49" fontId="3" fillId="0" borderId="1" xfId="0" applyNumberFormat="1" applyFont="1" applyBorder="1" applyAlignment="1" applyProtection="1">
      <alignment horizontal="center" vertical="top"/>
      <protection hidden="1"/>
    </xf>
    <xf numFmtId="49" fontId="2" fillId="0" borderId="1" xfId="0" applyNumberFormat="1" applyFont="1" applyBorder="1" applyAlignment="1" applyProtection="1">
      <alignment horizontal="center" vertical="top"/>
      <protection hidden="1"/>
    </xf>
    <xf numFmtId="0" fontId="2" fillId="0" borderId="1" xfId="0" applyFont="1" applyBorder="1" applyAlignment="1" applyProtection="1">
      <alignment horizontal="left" vertical="top"/>
      <protection hidden="1"/>
    </xf>
    <xf numFmtId="4" fontId="3" fillId="0" borderId="1" xfId="1" applyNumberFormat="1" applyFont="1" applyFill="1" applyBorder="1" applyAlignment="1" applyProtection="1">
      <alignment horizontal="right" vertical="center"/>
      <protection hidden="1"/>
    </xf>
    <xf numFmtId="0" fontId="3" fillId="0" borderId="1" xfId="0" applyFont="1" applyBorder="1" applyAlignment="1">
      <alignment horizontal="center" vertical="top"/>
    </xf>
    <xf numFmtId="0" fontId="3" fillId="0" borderId="1" xfId="0" applyFont="1" applyBorder="1" applyAlignment="1">
      <alignment horizontal="left" vertical="top" wrapText="1"/>
    </xf>
    <xf numFmtId="165" fontId="3" fillId="0" borderId="1" xfId="0" applyNumberFormat="1" applyFont="1" applyBorder="1" applyAlignment="1">
      <alignment horizontal="right" vertical="top"/>
    </xf>
    <xf numFmtId="165" fontId="3" fillId="0" borderId="1" xfId="0" applyNumberFormat="1" applyFont="1" applyBorder="1" applyAlignment="1">
      <alignment vertical="top"/>
    </xf>
    <xf numFmtId="0" fontId="2" fillId="0" borderId="1" xfId="0" applyFont="1" applyBorder="1" applyAlignment="1">
      <alignment horizontal="center" vertical="top"/>
    </xf>
    <xf numFmtId="0" fontId="2" fillId="0" borderId="1" xfId="0" applyFont="1" applyBorder="1" applyAlignment="1">
      <alignment horizontal="left" vertical="top" wrapText="1"/>
    </xf>
    <xf numFmtId="0" fontId="3" fillId="0" borderId="1" xfId="0" applyFont="1" applyBorder="1" applyAlignment="1">
      <alignment horizontal="center"/>
    </xf>
    <xf numFmtId="165" fontId="2" fillId="0" borderId="1" xfId="0" applyNumberFormat="1" applyFont="1" applyBorder="1" applyAlignment="1">
      <alignment vertical="top"/>
    </xf>
    <xf numFmtId="0" fontId="3" fillId="0" borderId="1" xfId="0" applyFont="1" applyBorder="1" applyAlignment="1">
      <alignment horizontal="justify" vertical="top" wrapText="1"/>
    </xf>
    <xf numFmtId="0" fontId="3" fillId="0" borderId="1" xfId="0" applyFont="1" applyBorder="1"/>
    <xf numFmtId="0" fontId="3" fillId="0" borderId="1" xfId="0" applyFont="1" applyBorder="1" applyProtection="1">
      <protection hidden="1"/>
    </xf>
    <xf numFmtId="0" fontId="2" fillId="0" borderId="1" xfId="0" applyFont="1" applyBorder="1" applyAlignment="1" applyProtection="1">
      <alignment horizontal="left" vertical="center"/>
      <protection hidden="1"/>
    </xf>
    <xf numFmtId="4" fontId="2" fillId="0" borderId="1" xfId="1" applyNumberFormat="1" applyFont="1" applyFill="1" applyBorder="1" applyAlignment="1" applyProtection="1">
      <alignment horizontal="right" vertical="center"/>
      <protection hidden="1"/>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vertical="center" wrapText="1"/>
      <protection hidden="1"/>
    </xf>
    <xf numFmtId="0" fontId="3" fillId="0" borderId="1" xfId="0" applyFont="1" applyBorder="1" applyAlignment="1" applyProtection="1">
      <alignment vertical="center" wrapText="1"/>
      <protection hidden="1"/>
    </xf>
    <xf numFmtId="0" fontId="2" fillId="0" borderId="1" xfId="0" applyFont="1" applyBorder="1" applyAlignment="1" applyProtection="1">
      <alignment horizontal="left" vertical="top" wrapText="1"/>
      <protection hidden="1"/>
    </xf>
    <xf numFmtId="0" fontId="2" fillId="0" borderId="1" xfId="0" applyFont="1" applyBorder="1" applyAlignment="1" applyProtection="1">
      <alignment horizontal="justify" vertical="top" wrapText="1"/>
      <protection hidden="1"/>
    </xf>
    <xf numFmtId="0" fontId="3" fillId="0" borderId="1" xfId="0" applyFont="1" applyBorder="1" applyAlignment="1" applyProtection="1">
      <alignment horizontal="left" vertical="top" wrapText="1"/>
      <protection hidden="1"/>
    </xf>
    <xf numFmtId="0" fontId="2" fillId="0" borderId="1" xfId="0" applyFont="1" applyBorder="1"/>
    <xf numFmtId="0" fontId="2" fillId="3" borderId="1" xfId="0" applyFont="1" applyFill="1" applyBorder="1" applyAlignment="1" applyProtection="1">
      <alignment vertical="center"/>
      <protection hidden="1"/>
    </xf>
    <xf numFmtId="0" fontId="3" fillId="3" borderId="1" xfId="0" applyFont="1" applyFill="1" applyBorder="1" applyAlignment="1" applyProtection="1">
      <alignment horizontal="center" vertical="center"/>
      <protection hidden="1"/>
    </xf>
    <xf numFmtId="4" fontId="3" fillId="3" borderId="1" xfId="1" applyNumberFormat="1" applyFont="1" applyFill="1" applyBorder="1" applyAlignment="1" applyProtection="1">
      <alignment horizontal="right" vertical="center"/>
      <protection hidden="1"/>
    </xf>
    <xf numFmtId="4" fontId="3" fillId="3" borderId="1" xfId="0" applyNumberFormat="1" applyFont="1" applyFill="1" applyBorder="1" applyAlignment="1" applyProtection="1">
      <alignment horizontal="right" vertical="center"/>
      <protection locked="0"/>
    </xf>
    <xf numFmtId="49" fontId="8" fillId="4" borderId="1" xfId="0" applyNumberFormat="1" applyFont="1" applyFill="1" applyBorder="1" applyAlignment="1" applyProtection="1">
      <alignment horizontal="center" vertical="center"/>
      <protection hidden="1"/>
    </xf>
    <xf numFmtId="0" fontId="2" fillId="4" borderId="1" xfId="0" applyFont="1" applyFill="1" applyBorder="1" applyAlignment="1" applyProtection="1">
      <alignment vertical="center"/>
      <protection hidden="1"/>
    </xf>
    <xf numFmtId="0" fontId="3" fillId="4" borderId="1" xfId="0" applyFont="1" applyFill="1" applyBorder="1" applyAlignment="1" applyProtection="1">
      <alignment horizontal="center" vertical="center"/>
      <protection hidden="1"/>
    </xf>
    <xf numFmtId="4" fontId="3" fillId="4" borderId="1" xfId="1" applyNumberFormat="1" applyFont="1" applyFill="1" applyBorder="1" applyAlignment="1" applyProtection="1">
      <alignment horizontal="right" vertical="center"/>
      <protection hidden="1"/>
    </xf>
    <xf numFmtId="4" fontId="3" fillId="4" borderId="1" xfId="0" applyNumberFormat="1" applyFont="1" applyFill="1" applyBorder="1" applyAlignment="1" applyProtection="1">
      <alignment horizontal="right" vertical="center"/>
      <protection locked="0"/>
    </xf>
    <xf numFmtId="4" fontId="3" fillId="4" borderId="1" xfId="0" applyNumberFormat="1" applyFont="1" applyFill="1" applyBorder="1" applyAlignment="1" applyProtection="1">
      <alignment horizontal="right" vertical="center"/>
      <protection hidden="1"/>
    </xf>
    <xf numFmtId="49" fontId="2" fillId="3" borderId="1" xfId="0" applyNumberFormat="1" applyFont="1" applyFill="1" applyBorder="1" applyAlignment="1" applyProtection="1">
      <alignment horizontal="center" vertical="center"/>
      <protection hidden="1"/>
    </xf>
    <xf numFmtId="4" fontId="2" fillId="3" borderId="1" xfId="0" applyNumberFormat="1" applyFont="1" applyFill="1" applyBorder="1" applyAlignment="1" applyProtection="1">
      <alignment horizontal="right" vertical="center"/>
      <protection hidden="1"/>
    </xf>
    <xf numFmtId="0" fontId="3" fillId="0" borderId="2" xfId="0" applyFont="1" applyBorder="1"/>
    <xf numFmtId="0" fontId="3" fillId="0" borderId="3" xfId="0" applyFont="1" applyBorder="1"/>
    <xf numFmtId="0" fontId="2" fillId="0" borderId="4" xfId="0" applyFont="1" applyBorder="1"/>
    <xf numFmtId="0" fontId="3" fillId="0" borderId="4" xfId="0" applyFont="1" applyBorder="1"/>
    <xf numFmtId="0" fontId="3" fillId="0" borderId="5" xfId="0" applyFont="1" applyBorder="1"/>
    <xf numFmtId="0" fontId="3" fillId="0" borderId="6" xfId="0" applyFont="1" applyBorder="1"/>
    <xf numFmtId="0" fontId="3" fillId="0" borderId="7" xfId="0" applyFont="1" applyBorder="1"/>
    <xf numFmtId="49" fontId="2" fillId="0" borderId="6" xfId="0" applyNumberFormat="1" applyFont="1" applyBorder="1" applyAlignment="1" applyProtection="1">
      <alignment horizontal="center" vertical="center"/>
      <protection hidden="1"/>
    </xf>
    <xf numFmtId="4" fontId="2" fillId="0" borderId="7" xfId="0" applyNumberFormat="1" applyFont="1" applyBorder="1"/>
    <xf numFmtId="49" fontId="2" fillId="0" borderId="8" xfId="0" applyNumberFormat="1" applyFont="1" applyBorder="1" applyAlignment="1" applyProtection="1">
      <alignment horizontal="center" vertical="center"/>
      <protection hidden="1"/>
    </xf>
    <xf numFmtId="0" fontId="2" fillId="0" borderId="9" xfId="0" applyFont="1" applyBorder="1" applyAlignment="1" applyProtection="1">
      <alignment vertical="center"/>
      <protection hidden="1"/>
    </xf>
    <xf numFmtId="0" fontId="3" fillId="0" borderId="9" xfId="0" applyFont="1" applyBorder="1"/>
    <xf numFmtId="4" fontId="2" fillId="0" borderId="10" xfId="0" applyNumberFormat="1" applyFont="1" applyBorder="1"/>
    <xf numFmtId="0" fontId="3" fillId="0" borderId="11" xfId="0" applyFont="1" applyBorder="1"/>
    <xf numFmtId="0" fontId="2" fillId="0" borderId="11" xfId="0" applyFont="1" applyBorder="1"/>
    <xf numFmtId="4" fontId="2" fillId="0" borderId="5" xfId="0" applyNumberFormat="1" applyFont="1" applyBorder="1"/>
    <xf numFmtId="0" fontId="3" fillId="0" borderId="8" xfId="0" applyFont="1" applyBorder="1"/>
    <xf numFmtId="0" fontId="2" fillId="0" borderId="9" xfId="0" applyFont="1" applyBorder="1"/>
    <xf numFmtId="0" fontId="10" fillId="0" borderId="0" xfId="2" applyAlignment="1">
      <alignment horizontal="left" vertical="top"/>
    </xf>
    <xf numFmtId="0" fontId="11" fillId="0" borderId="0" xfId="2" applyFont="1" applyAlignment="1">
      <alignment horizontal="left" vertical="top"/>
    </xf>
  </cellXfs>
  <cellStyles count="3">
    <cellStyle name="Normalno" xfId="0" builtinId="0"/>
    <cellStyle name="Normalno 3" xfId="2"/>
    <cellStyle name="Zarez"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68"/>
  <sheetViews>
    <sheetView tabSelected="1" topLeftCell="A145" zoomScaleNormal="100" workbookViewId="0">
      <selection activeCell="F168" sqref="F168"/>
    </sheetView>
  </sheetViews>
  <sheetFormatPr defaultColWidth="9.33203125" defaultRowHeight="12.75" x14ac:dyDescent="0.2"/>
  <cols>
    <col min="1" max="1" width="7.1640625" style="1" customWidth="1"/>
    <col min="2" max="2" width="50.83203125" style="1" customWidth="1"/>
    <col min="3" max="3" width="10.1640625" style="1" customWidth="1"/>
    <col min="4" max="4" width="12.33203125" style="1" customWidth="1"/>
    <col min="5" max="5" width="14" style="1" customWidth="1"/>
    <col min="6" max="6" width="15.1640625" style="1" customWidth="1"/>
    <col min="7" max="16384" width="9.33203125" style="1"/>
  </cols>
  <sheetData>
    <row r="1" spans="1:6" x14ac:dyDescent="0.2">
      <c r="A1" s="92" t="s">
        <v>130</v>
      </c>
      <c r="B1" s="92"/>
      <c r="C1" s="9"/>
      <c r="D1" s="10"/>
      <c r="E1" s="11"/>
      <c r="F1" s="11"/>
    </row>
    <row r="2" spans="1:6" x14ac:dyDescent="0.2">
      <c r="A2" s="12"/>
      <c r="B2" s="13"/>
      <c r="C2" s="9"/>
      <c r="D2" s="10"/>
      <c r="E2" s="11"/>
      <c r="F2" s="11"/>
    </row>
    <row r="3" spans="1:6" x14ac:dyDescent="0.2">
      <c r="A3" s="14" t="s">
        <v>131</v>
      </c>
      <c r="B3" s="14"/>
      <c r="C3" s="15"/>
      <c r="D3" s="16"/>
      <c r="E3" s="11"/>
      <c r="F3" s="11"/>
    </row>
    <row r="4" spans="1:6" x14ac:dyDescent="0.2">
      <c r="A4" s="12"/>
      <c r="B4" s="13"/>
      <c r="C4" s="9"/>
      <c r="D4" s="10"/>
      <c r="E4" s="11"/>
      <c r="F4" s="11"/>
    </row>
    <row r="5" spans="1:6" x14ac:dyDescent="0.2">
      <c r="A5" s="14" t="s">
        <v>132</v>
      </c>
      <c r="B5" s="14"/>
      <c r="C5" s="14"/>
      <c r="D5" s="10"/>
      <c r="E5" s="11"/>
      <c r="F5" s="11"/>
    </row>
    <row r="6" spans="1:6" x14ac:dyDescent="0.2">
      <c r="A6" s="93" t="s">
        <v>133</v>
      </c>
      <c r="B6" s="93"/>
      <c r="C6" s="9"/>
      <c r="D6" s="10"/>
      <c r="E6" s="11"/>
      <c r="F6" s="11"/>
    </row>
    <row r="8" spans="1:6" ht="25.5" x14ac:dyDescent="0.2">
      <c r="A8" s="5" t="s">
        <v>0</v>
      </c>
      <c r="B8" s="2" t="s">
        <v>1</v>
      </c>
      <c r="C8" s="5" t="s">
        <v>2</v>
      </c>
      <c r="D8" s="6" t="s">
        <v>3</v>
      </c>
      <c r="E8" s="7" t="s">
        <v>4</v>
      </c>
      <c r="F8" s="6" t="s">
        <v>5</v>
      </c>
    </row>
    <row r="9" spans="1:6" x14ac:dyDescent="0.2">
      <c r="A9" s="17" t="s">
        <v>6</v>
      </c>
      <c r="B9" s="18" t="s">
        <v>7</v>
      </c>
      <c r="C9" s="17" t="s">
        <v>8</v>
      </c>
      <c r="D9" s="19" t="s">
        <v>9</v>
      </c>
      <c r="E9" s="20" t="s">
        <v>10</v>
      </c>
      <c r="F9" s="19" t="s">
        <v>11</v>
      </c>
    </row>
    <row r="10" spans="1:6" x14ac:dyDescent="0.2">
      <c r="A10" s="21"/>
      <c r="B10" s="22"/>
      <c r="C10" s="22"/>
      <c r="D10" s="23"/>
      <c r="E10" s="24"/>
      <c r="F10" s="23"/>
    </row>
    <row r="11" spans="1:6" ht="15.75" x14ac:dyDescent="0.2">
      <c r="A11" s="66" t="s">
        <v>12</v>
      </c>
      <c r="B11" s="67" t="s">
        <v>13</v>
      </c>
      <c r="C11" s="68"/>
      <c r="D11" s="69"/>
      <c r="E11" s="70"/>
      <c r="F11" s="71"/>
    </row>
    <row r="12" spans="1:6" ht="15.75" x14ac:dyDescent="0.2">
      <c r="A12" s="25"/>
      <c r="B12" s="26"/>
      <c r="C12" s="22"/>
      <c r="D12" s="27"/>
      <c r="E12" s="28"/>
      <c r="F12" s="29"/>
    </row>
    <row r="13" spans="1:6" x14ac:dyDescent="0.2">
      <c r="A13" s="72" t="s">
        <v>67</v>
      </c>
      <c r="B13" s="62" t="s">
        <v>68</v>
      </c>
      <c r="C13" s="63"/>
      <c r="D13" s="64"/>
      <c r="E13" s="65"/>
      <c r="F13" s="73"/>
    </row>
    <row r="14" spans="1:6" x14ac:dyDescent="0.2">
      <c r="A14" s="4"/>
      <c r="B14" s="26"/>
      <c r="C14" s="22"/>
      <c r="D14" s="27"/>
      <c r="E14" s="28"/>
      <c r="F14" s="29"/>
    </row>
    <row r="15" spans="1:6" x14ac:dyDescent="0.2">
      <c r="A15" s="4" t="s">
        <v>20</v>
      </c>
      <c r="B15" s="26" t="s">
        <v>15</v>
      </c>
      <c r="C15" s="30"/>
      <c r="D15" s="31"/>
      <c r="E15" s="32"/>
      <c r="F15" s="33"/>
    </row>
    <row r="16" spans="1:6" ht="129" x14ac:dyDescent="0.2">
      <c r="A16" s="4"/>
      <c r="B16" s="34" t="s">
        <v>46</v>
      </c>
      <c r="C16" s="30"/>
      <c r="D16" s="31"/>
      <c r="E16" s="32"/>
      <c r="F16" s="33"/>
    </row>
    <row r="17" spans="1:7" ht="14.25" x14ac:dyDescent="0.2">
      <c r="A17" s="35"/>
      <c r="B17" s="36"/>
      <c r="C17" s="22" t="s">
        <v>119</v>
      </c>
      <c r="D17" s="27">
        <v>120</v>
      </c>
      <c r="E17" s="28"/>
      <c r="F17" s="29">
        <f>D17*E17</f>
        <v>0</v>
      </c>
    </row>
    <row r="18" spans="1:7" x14ac:dyDescent="0.2">
      <c r="A18" s="35"/>
      <c r="B18" s="36"/>
      <c r="C18" s="30"/>
      <c r="D18" s="31"/>
      <c r="E18" s="32"/>
      <c r="F18" s="33"/>
    </row>
    <row r="19" spans="1:7" x14ac:dyDescent="0.2">
      <c r="A19" s="4" t="s">
        <v>22</v>
      </c>
      <c r="B19" s="26" t="s">
        <v>16</v>
      </c>
      <c r="C19" s="30"/>
      <c r="D19" s="31"/>
      <c r="E19" s="32"/>
      <c r="F19" s="33"/>
    </row>
    <row r="20" spans="1:7" ht="89.25" x14ac:dyDescent="0.2">
      <c r="A20" s="4"/>
      <c r="B20" s="34" t="s">
        <v>17</v>
      </c>
      <c r="C20" s="30"/>
      <c r="D20" s="31"/>
      <c r="E20" s="32"/>
      <c r="F20" s="33"/>
    </row>
    <row r="21" spans="1:7" x14ac:dyDescent="0.2">
      <c r="A21" s="35"/>
      <c r="B21" s="36"/>
      <c r="C21" s="22" t="s">
        <v>18</v>
      </c>
      <c r="D21" s="27">
        <v>1</v>
      </c>
      <c r="E21" s="28"/>
      <c r="F21" s="29">
        <f>D21*E21</f>
        <v>0</v>
      </c>
    </row>
    <row r="22" spans="1:7" x14ac:dyDescent="0.2">
      <c r="A22" s="4"/>
      <c r="B22" s="34"/>
      <c r="C22" s="22"/>
      <c r="D22" s="27"/>
      <c r="E22" s="28"/>
      <c r="F22" s="29"/>
    </row>
    <row r="23" spans="1:7" x14ac:dyDescent="0.2">
      <c r="A23" s="4" t="s">
        <v>23</v>
      </c>
      <c r="B23" s="26" t="s">
        <v>36</v>
      </c>
      <c r="C23" s="22"/>
      <c r="D23" s="27"/>
      <c r="E23" s="28"/>
      <c r="F23" s="29"/>
    </row>
    <row r="24" spans="1:7" ht="345" customHeight="1" x14ac:dyDescent="0.2">
      <c r="A24" s="21"/>
      <c r="B24" s="34" t="s">
        <v>37</v>
      </c>
      <c r="C24" s="22"/>
      <c r="D24" s="27"/>
      <c r="E24" s="28"/>
      <c r="F24" s="29"/>
    </row>
    <row r="25" spans="1:7" ht="14.25" x14ac:dyDescent="0.2">
      <c r="A25" s="21"/>
      <c r="B25" s="37"/>
      <c r="C25" s="22" t="s">
        <v>119</v>
      </c>
      <c r="D25" s="27">
        <v>120</v>
      </c>
      <c r="E25" s="28"/>
      <c r="F25" s="29">
        <f>D25*E25</f>
        <v>0</v>
      </c>
    </row>
    <row r="26" spans="1:7" x14ac:dyDescent="0.2">
      <c r="A26" s="38"/>
      <c r="B26" s="34"/>
      <c r="C26" s="22"/>
      <c r="D26" s="27"/>
      <c r="E26" s="28"/>
      <c r="F26" s="29"/>
    </row>
    <row r="27" spans="1:7" x14ac:dyDescent="0.2">
      <c r="A27" s="39" t="s">
        <v>24</v>
      </c>
      <c r="B27" s="40" t="s">
        <v>44</v>
      </c>
      <c r="C27" s="22"/>
      <c r="D27" s="41"/>
      <c r="E27" s="28"/>
      <c r="F27" s="29"/>
    </row>
    <row r="28" spans="1:7" ht="63.75" x14ac:dyDescent="0.2">
      <c r="A28" s="38"/>
      <c r="B28" s="34" t="s">
        <v>124</v>
      </c>
      <c r="C28" s="22"/>
      <c r="D28" s="41"/>
      <c r="E28" s="28"/>
      <c r="F28" s="29"/>
      <c r="G28" s="8"/>
    </row>
    <row r="29" spans="1:7" ht="14.25" x14ac:dyDescent="0.2">
      <c r="A29" s="38"/>
      <c r="B29" s="34"/>
      <c r="C29" s="22" t="s">
        <v>120</v>
      </c>
      <c r="D29" s="41">
        <v>70</v>
      </c>
      <c r="E29" s="28"/>
      <c r="F29" s="29">
        <f>D29*E29</f>
        <v>0</v>
      </c>
    </row>
    <row r="30" spans="1:7" x14ac:dyDescent="0.2">
      <c r="A30" s="42"/>
      <c r="B30" s="43"/>
      <c r="C30" s="22"/>
      <c r="D30" s="44"/>
      <c r="E30" s="45"/>
      <c r="F30" s="29"/>
    </row>
    <row r="31" spans="1:7" x14ac:dyDescent="0.2">
      <c r="A31" s="46" t="s">
        <v>26</v>
      </c>
      <c r="B31" s="47" t="s">
        <v>42</v>
      </c>
      <c r="C31" s="48"/>
      <c r="D31" s="44"/>
      <c r="E31" s="45"/>
      <c r="F31" s="49"/>
    </row>
    <row r="32" spans="1:7" ht="127.5" x14ac:dyDescent="0.2">
      <c r="A32" s="42"/>
      <c r="B32" s="50" t="s">
        <v>43</v>
      </c>
      <c r="C32" s="48"/>
      <c r="D32" s="44"/>
      <c r="E32" s="45"/>
      <c r="F32" s="49"/>
    </row>
    <row r="33" spans="1:6" ht="14.25" x14ac:dyDescent="0.2">
      <c r="A33" s="42"/>
      <c r="B33" s="43"/>
      <c r="C33" s="22" t="s">
        <v>120</v>
      </c>
      <c r="D33" s="44">
        <v>160</v>
      </c>
      <c r="E33" s="45"/>
      <c r="F33" s="29">
        <f>D33*E33</f>
        <v>0</v>
      </c>
    </row>
    <row r="34" spans="1:6" x14ac:dyDescent="0.2">
      <c r="A34" s="42"/>
      <c r="B34" s="43"/>
      <c r="C34" s="22"/>
      <c r="D34" s="44"/>
      <c r="E34" s="45"/>
      <c r="F34" s="29"/>
    </row>
    <row r="35" spans="1:6" x14ac:dyDescent="0.2">
      <c r="A35" s="46" t="s">
        <v>28</v>
      </c>
      <c r="B35" s="47" t="s">
        <v>32</v>
      </c>
      <c r="C35" s="48"/>
      <c r="D35" s="44"/>
      <c r="E35" s="45"/>
      <c r="F35" s="49"/>
    </row>
    <row r="36" spans="1:6" ht="102" x14ac:dyDescent="0.2">
      <c r="A36" s="42"/>
      <c r="B36" s="50" t="s">
        <v>33</v>
      </c>
      <c r="C36" s="48"/>
      <c r="D36" s="44"/>
      <c r="E36" s="45"/>
      <c r="F36" s="49"/>
    </row>
    <row r="37" spans="1:6" ht="14.25" x14ac:dyDescent="0.2">
      <c r="A37" s="42"/>
      <c r="B37" s="43"/>
      <c r="C37" s="22" t="s">
        <v>119</v>
      </c>
      <c r="D37" s="44">
        <v>420</v>
      </c>
      <c r="E37" s="45"/>
      <c r="F37" s="29">
        <f>D37*E37</f>
        <v>0</v>
      </c>
    </row>
    <row r="38" spans="1:6" x14ac:dyDescent="0.2">
      <c r="A38" s="51"/>
      <c r="B38" s="51"/>
      <c r="C38" s="51"/>
      <c r="D38" s="51"/>
      <c r="E38" s="51"/>
      <c r="F38" s="51"/>
    </row>
    <row r="39" spans="1:6" ht="25.5" x14ac:dyDescent="0.2">
      <c r="A39" s="46" t="s">
        <v>45</v>
      </c>
      <c r="B39" s="47" t="s">
        <v>41</v>
      </c>
      <c r="C39" s="48"/>
      <c r="D39" s="44"/>
      <c r="E39" s="45"/>
      <c r="F39" s="49"/>
    </row>
    <row r="40" spans="1:6" ht="218.25" customHeight="1" x14ac:dyDescent="0.2">
      <c r="A40" s="42"/>
      <c r="B40" s="50" t="s">
        <v>125</v>
      </c>
      <c r="C40" s="48"/>
      <c r="D40" s="44"/>
      <c r="E40" s="45"/>
      <c r="F40" s="49"/>
    </row>
    <row r="41" spans="1:6" ht="14.25" x14ac:dyDescent="0.2">
      <c r="A41" s="46"/>
      <c r="B41" s="43"/>
      <c r="C41" s="22" t="s">
        <v>119</v>
      </c>
      <c r="D41" s="44">
        <v>300</v>
      </c>
      <c r="E41" s="45"/>
      <c r="F41" s="29">
        <f>D41*E41</f>
        <v>0</v>
      </c>
    </row>
    <row r="42" spans="1:6" x14ac:dyDescent="0.2">
      <c r="A42" s="21"/>
      <c r="B42" s="37"/>
      <c r="C42" s="22"/>
      <c r="D42" s="27"/>
      <c r="E42" s="28"/>
      <c r="F42" s="29"/>
    </row>
    <row r="43" spans="1:6" x14ac:dyDescent="0.2">
      <c r="A43" s="4" t="s">
        <v>19</v>
      </c>
      <c r="B43" s="26" t="s">
        <v>38</v>
      </c>
      <c r="C43" s="22"/>
      <c r="D43" s="41"/>
      <c r="E43" s="28"/>
      <c r="F43" s="29"/>
    </row>
    <row r="44" spans="1:6" ht="129" x14ac:dyDescent="0.2">
      <c r="A44" s="21"/>
      <c r="B44" s="34" t="s">
        <v>47</v>
      </c>
      <c r="C44" s="52"/>
      <c r="D44" s="41"/>
      <c r="E44" s="28"/>
      <c r="F44" s="29"/>
    </row>
    <row r="45" spans="1:6" ht="14.25" x14ac:dyDescent="0.2">
      <c r="A45" s="21"/>
      <c r="B45" s="34"/>
      <c r="C45" s="22" t="s">
        <v>119</v>
      </c>
      <c r="D45" s="41">
        <v>350</v>
      </c>
      <c r="E45" s="28"/>
      <c r="F45" s="29">
        <f>D45*E45</f>
        <v>0</v>
      </c>
    </row>
    <row r="46" spans="1:6" x14ac:dyDescent="0.2">
      <c r="A46" s="21"/>
      <c r="B46" s="34"/>
      <c r="C46" s="22"/>
      <c r="D46" s="27"/>
      <c r="E46" s="28"/>
      <c r="F46" s="29"/>
    </row>
    <row r="47" spans="1:6" x14ac:dyDescent="0.2">
      <c r="A47" s="39" t="s">
        <v>34</v>
      </c>
      <c r="B47" s="53" t="s">
        <v>39</v>
      </c>
      <c r="C47" s="22"/>
      <c r="D47" s="41"/>
      <c r="E47" s="28"/>
      <c r="F47" s="29"/>
    </row>
    <row r="48" spans="1:6" ht="154.5" x14ac:dyDescent="0.2">
      <c r="A48" s="52"/>
      <c r="B48" s="34" t="s">
        <v>48</v>
      </c>
      <c r="C48" s="52"/>
      <c r="D48" s="41"/>
      <c r="E48" s="28"/>
      <c r="F48" s="29"/>
    </row>
    <row r="49" spans="1:7" ht="14.25" x14ac:dyDescent="0.2">
      <c r="A49" s="38"/>
      <c r="B49" s="34"/>
      <c r="C49" s="22" t="s">
        <v>119</v>
      </c>
      <c r="D49" s="41">
        <v>850</v>
      </c>
      <c r="E49" s="28"/>
      <c r="F49" s="29">
        <f>D49*E49</f>
        <v>0</v>
      </c>
    </row>
    <row r="50" spans="1:7" x14ac:dyDescent="0.2">
      <c r="A50" s="21"/>
      <c r="B50" s="34"/>
      <c r="C50" s="22"/>
      <c r="D50" s="27"/>
      <c r="E50" s="28"/>
      <c r="F50" s="29"/>
    </row>
    <row r="51" spans="1:7" x14ac:dyDescent="0.2">
      <c r="A51" s="39" t="s">
        <v>35</v>
      </c>
      <c r="B51" s="53" t="s">
        <v>40</v>
      </c>
      <c r="C51" s="22"/>
      <c r="D51" s="41"/>
      <c r="E51" s="28"/>
      <c r="F51" s="29"/>
    </row>
    <row r="52" spans="1:7" ht="178.5" x14ac:dyDescent="0.2">
      <c r="A52" s="52"/>
      <c r="B52" s="34" t="s">
        <v>129</v>
      </c>
      <c r="C52" s="52"/>
      <c r="D52" s="41"/>
      <c r="E52" s="28"/>
      <c r="F52" s="29"/>
    </row>
    <row r="53" spans="1:7" ht="14.25" x14ac:dyDescent="0.2">
      <c r="A53" s="38"/>
      <c r="B53" s="34"/>
      <c r="C53" s="22" t="s">
        <v>119</v>
      </c>
      <c r="D53" s="41">
        <v>300</v>
      </c>
      <c r="E53" s="28"/>
      <c r="F53" s="29">
        <f>D53*E53</f>
        <v>0</v>
      </c>
    </row>
    <row r="54" spans="1:7" x14ac:dyDescent="0.2">
      <c r="A54" s="21"/>
      <c r="B54" s="34"/>
      <c r="C54" s="22"/>
      <c r="D54" s="27"/>
      <c r="E54" s="28"/>
      <c r="F54" s="29"/>
    </row>
    <row r="55" spans="1:7" x14ac:dyDescent="0.2">
      <c r="A55" s="39" t="s">
        <v>30</v>
      </c>
      <c r="B55" s="53" t="s">
        <v>114</v>
      </c>
      <c r="C55" s="22"/>
      <c r="D55" s="41"/>
      <c r="E55" s="28"/>
      <c r="F55" s="29"/>
    </row>
    <row r="56" spans="1:7" ht="117" customHeight="1" x14ac:dyDescent="0.2">
      <c r="A56" s="52"/>
      <c r="B56" s="34" t="s">
        <v>126</v>
      </c>
      <c r="C56" s="52"/>
      <c r="D56" s="41"/>
      <c r="E56" s="28"/>
      <c r="F56" s="29"/>
      <c r="G56" s="8"/>
    </row>
    <row r="57" spans="1:7" x14ac:dyDescent="0.2">
      <c r="A57" s="38"/>
      <c r="B57" s="34" t="s">
        <v>115</v>
      </c>
      <c r="C57" s="22" t="s">
        <v>117</v>
      </c>
      <c r="D57" s="41">
        <v>17</v>
      </c>
      <c r="E57" s="28"/>
      <c r="F57" s="29">
        <f>D57*E57</f>
        <v>0</v>
      </c>
    </row>
    <row r="58" spans="1:7" x14ac:dyDescent="0.2">
      <c r="A58" s="38"/>
      <c r="B58" s="34" t="s">
        <v>116</v>
      </c>
      <c r="C58" s="22" t="s">
        <v>27</v>
      </c>
      <c r="D58" s="41">
        <v>15</v>
      </c>
      <c r="E58" s="28"/>
      <c r="F58" s="29">
        <f>D58*E58</f>
        <v>0</v>
      </c>
    </row>
    <row r="59" spans="1:7" x14ac:dyDescent="0.2">
      <c r="A59" s="21"/>
      <c r="B59" s="34"/>
      <c r="C59" s="22"/>
      <c r="D59" s="27"/>
      <c r="E59" s="28"/>
      <c r="F59" s="29"/>
    </row>
    <row r="60" spans="1:7" x14ac:dyDescent="0.2">
      <c r="A60" s="39" t="s">
        <v>31</v>
      </c>
      <c r="B60" s="53" t="s">
        <v>118</v>
      </c>
      <c r="C60" s="22"/>
      <c r="D60" s="41"/>
      <c r="E60" s="28"/>
      <c r="F60" s="29"/>
    </row>
    <row r="61" spans="1:7" ht="191.25" x14ac:dyDescent="0.2">
      <c r="A61" s="52"/>
      <c r="B61" s="34" t="s">
        <v>127</v>
      </c>
      <c r="C61" s="52"/>
      <c r="D61" s="41"/>
      <c r="E61" s="28"/>
      <c r="F61" s="29"/>
    </row>
    <row r="62" spans="1:7" x14ac:dyDescent="0.2">
      <c r="A62" s="38"/>
      <c r="B62" s="34"/>
      <c r="C62" s="22" t="s">
        <v>117</v>
      </c>
      <c r="D62" s="41">
        <v>10</v>
      </c>
      <c r="E62" s="28"/>
      <c r="F62" s="29">
        <f>D62*E62</f>
        <v>0</v>
      </c>
    </row>
    <row r="63" spans="1:7" x14ac:dyDescent="0.2">
      <c r="A63" s="51"/>
      <c r="B63" s="51"/>
      <c r="C63" s="51"/>
      <c r="D63" s="51"/>
      <c r="E63" s="51"/>
      <c r="F63" s="51"/>
    </row>
    <row r="64" spans="1:7" x14ac:dyDescent="0.2">
      <c r="A64" s="39" t="s">
        <v>14</v>
      </c>
      <c r="B64" s="53" t="s">
        <v>113</v>
      </c>
      <c r="C64" s="22"/>
      <c r="D64" s="41"/>
      <c r="E64" s="28"/>
      <c r="F64" s="29"/>
    </row>
    <row r="65" spans="1:6" ht="140.25" x14ac:dyDescent="0.2">
      <c r="A65" s="52"/>
      <c r="B65" s="34" t="s">
        <v>128</v>
      </c>
      <c r="C65" s="52"/>
      <c r="D65" s="41"/>
      <c r="E65" s="28"/>
      <c r="F65" s="29"/>
    </row>
    <row r="66" spans="1:6" x14ac:dyDescent="0.2">
      <c r="A66" s="38"/>
      <c r="B66" s="34"/>
      <c r="C66" s="22" t="s">
        <v>65</v>
      </c>
      <c r="D66" s="41">
        <v>1</v>
      </c>
      <c r="E66" s="28"/>
      <c r="F66" s="29">
        <f>D66*E66</f>
        <v>0</v>
      </c>
    </row>
    <row r="67" spans="1:6" x14ac:dyDescent="0.2">
      <c r="A67" s="4" t="s">
        <v>67</v>
      </c>
      <c r="B67" s="26" t="s">
        <v>78</v>
      </c>
      <c r="C67" s="2"/>
      <c r="D67" s="54"/>
      <c r="E67" s="55"/>
      <c r="F67" s="3">
        <f>SUM(F16:F66)</f>
        <v>0</v>
      </c>
    </row>
    <row r="68" spans="1:6" x14ac:dyDescent="0.2">
      <c r="A68" s="51"/>
      <c r="B68" s="51"/>
      <c r="C68" s="51"/>
      <c r="D68" s="51"/>
      <c r="E68" s="51"/>
      <c r="F68" s="51"/>
    </row>
    <row r="69" spans="1:6" x14ac:dyDescent="0.2">
      <c r="A69" s="4" t="s">
        <v>77</v>
      </c>
      <c r="B69" s="26" t="s">
        <v>49</v>
      </c>
      <c r="C69" s="22"/>
      <c r="D69" s="27"/>
      <c r="E69" s="28"/>
      <c r="F69" s="3"/>
    </row>
    <row r="70" spans="1:6" x14ac:dyDescent="0.2">
      <c r="A70" s="4"/>
      <c r="B70" s="26"/>
      <c r="C70" s="22"/>
      <c r="D70" s="27"/>
      <c r="E70" s="28"/>
      <c r="F70" s="3"/>
    </row>
    <row r="71" spans="1:6" ht="38.25" x14ac:dyDescent="0.2">
      <c r="A71" s="4" t="s">
        <v>20</v>
      </c>
      <c r="B71" s="56" t="s">
        <v>121</v>
      </c>
      <c r="C71" s="22"/>
      <c r="D71" s="27"/>
      <c r="E71" s="28"/>
      <c r="F71" s="3"/>
    </row>
    <row r="72" spans="1:6" x14ac:dyDescent="0.2">
      <c r="A72" s="4"/>
      <c r="B72" s="57"/>
      <c r="C72" s="22"/>
      <c r="D72" s="27"/>
      <c r="E72" s="28"/>
      <c r="F72" s="29"/>
    </row>
    <row r="73" spans="1:6" x14ac:dyDescent="0.2">
      <c r="A73" s="4"/>
      <c r="B73" s="57" t="s">
        <v>50</v>
      </c>
      <c r="C73" s="22"/>
      <c r="D73" s="27"/>
      <c r="E73" s="28"/>
      <c r="F73" s="29"/>
    </row>
    <row r="74" spans="1:6" ht="14.25" x14ac:dyDescent="0.2">
      <c r="A74" s="4"/>
      <c r="B74" s="57"/>
      <c r="C74" s="22" t="s">
        <v>122</v>
      </c>
      <c r="D74" s="27">
        <v>32</v>
      </c>
      <c r="E74" s="28"/>
      <c r="F74" s="29">
        <f>D74*E74</f>
        <v>0</v>
      </c>
    </row>
    <row r="75" spans="1:6" x14ac:dyDescent="0.2">
      <c r="A75" s="4"/>
      <c r="B75" s="26"/>
      <c r="C75" s="22"/>
      <c r="D75" s="27"/>
      <c r="E75" s="28"/>
      <c r="F75" s="3"/>
    </row>
    <row r="76" spans="1:6" ht="38.25" x14ac:dyDescent="0.2">
      <c r="A76" s="4" t="s">
        <v>22</v>
      </c>
      <c r="B76" s="56" t="s">
        <v>51</v>
      </c>
      <c r="C76" s="22"/>
      <c r="D76" s="27"/>
      <c r="E76" s="28"/>
      <c r="F76" s="29"/>
    </row>
    <row r="77" spans="1:6" ht="38.25" x14ac:dyDescent="0.2">
      <c r="A77" s="4"/>
      <c r="B77" s="57" t="s">
        <v>52</v>
      </c>
      <c r="C77" s="22" t="s">
        <v>122</v>
      </c>
      <c r="D77" s="27">
        <v>18</v>
      </c>
      <c r="E77" s="28"/>
      <c r="F77" s="29">
        <f>D77*E77</f>
        <v>0</v>
      </c>
    </row>
    <row r="78" spans="1:6" x14ac:dyDescent="0.2">
      <c r="A78" s="21"/>
      <c r="B78" s="34"/>
      <c r="C78" s="22"/>
      <c r="D78" s="27"/>
      <c r="E78" s="28"/>
      <c r="F78" s="29"/>
    </row>
    <row r="79" spans="1:6" ht="14.25" x14ac:dyDescent="0.2">
      <c r="A79" s="4" t="s">
        <v>23</v>
      </c>
      <c r="B79" s="58" t="s">
        <v>53</v>
      </c>
      <c r="C79" s="22" t="s">
        <v>119</v>
      </c>
      <c r="D79" s="27">
        <v>32</v>
      </c>
      <c r="E79" s="28"/>
      <c r="F79" s="29">
        <f>D79*E79</f>
        <v>0</v>
      </c>
    </row>
    <row r="80" spans="1:6" x14ac:dyDescent="0.2">
      <c r="A80" s="21"/>
      <c r="B80" s="34"/>
      <c r="C80" s="22"/>
      <c r="D80" s="27"/>
      <c r="E80" s="28"/>
      <c r="F80" s="29"/>
    </row>
    <row r="81" spans="1:6" ht="38.25" x14ac:dyDescent="0.2">
      <c r="A81" s="4" t="s">
        <v>24</v>
      </c>
      <c r="B81" s="59" t="s">
        <v>54</v>
      </c>
      <c r="C81" s="22" t="s">
        <v>122</v>
      </c>
      <c r="D81" s="27">
        <v>3.5</v>
      </c>
      <c r="E81" s="28"/>
      <c r="F81" s="29">
        <f>D81*E81</f>
        <v>0</v>
      </c>
    </row>
    <row r="82" spans="1:6" x14ac:dyDescent="0.2">
      <c r="A82" s="4"/>
      <c r="B82" s="59"/>
      <c r="C82" s="22"/>
      <c r="D82" s="27"/>
      <c r="E82" s="28"/>
      <c r="F82" s="29"/>
    </row>
    <row r="83" spans="1:6" ht="38.25" x14ac:dyDescent="0.2">
      <c r="A83" s="4" t="s">
        <v>55</v>
      </c>
      <c r="B83" s="59" t="s">
        <v>56</v>
      </c>
      <c r="C83" s="22" t="s">
        <v>122</v>
      </c>
      <c r="D83" s="27">
        <v>8</v>
      </c>
      <c r="E83" s="28"/>
      <c r="F83" s="29">
        <f>D83*E83</f>
        <v>0</v>
      </c>
    </row>
    <row r="84" spans="1:6" x14ac:dyDescent="0.2">
      <c r="A84" s="4"/>
      <c r="B84" s="59"/>
      <c r="C84" s="22"/>
      <c r="D84" s="27"/>
      <c r="E84" s="28"/>
      <c r="F84" s="29"/>
    </row>
    <row r="85" spans="1:6" ht="51" x14ac:dyDescent="0.2">
      <c r="A85" s="4" t="s">
        <v>28</v>
      </c>
      <c r="B85" s="59" t="s">
        <v>110</v>
      </c>
      <c r="C85" s="22" t="s">
        <v>122</v>
      </c>
      <c r="D85" s="27">
        <v>20.5</v>
      </c>
      <c r="E85" s="28"/>
      <c r="F85" s="29">
        <f>D85*E85</f>
        <v>0</v>
      </c>
    </row>
    <row r="86" spans="1:6" x14ac:dyDescent="0.2">
      <c r="A86" s="4"/>
      <c r="B86" s="59"/>
      <c r="C86" s="22"/>
      <c r="D86" s="27"/>
      <c r="E86" s="28"/>
      <c r="F86" s="29"/>
    </row>
    <row r="87" spans="1:6" ht="51" x14ac:dyDescent="0.2">
      <c r="A87" s="4" t="s">
        <v>45</v>
      </c>
      <c r="B87" s="59" t="s">
        <v>111</v>
      </c>
      <c r="C87" s="22" t="s">
        <v>122</v>
      </c>
      <c r="D87" s="27">
        <v>41.6</v>
      </c>
      <c r="E87" s="28"/>
      <c r="F87" s="29">
        <f>D87*E87</f>
        <v>0</v>
      </c>
    </row>
    <row r="88" spans="1:6" x14ac:dyDescent="0.2">
      <c r="A88" s="4"/>
      <c r="B88" s="59"/>
      <c r="C88" s="22"/>
      <c r="D88" s="27"/>
      <c r="E88" s="28"/>
      <c r="F88" s="29"/>
    </row>
    <row r="89" spans="1:6" ht="51" x14ac:dyDescent="0.2">
      <c r="A89" s="4" t="s">
        <v>19</v>
      </c>
      <c r="B89" s="59" t="s">
        <v>57</v>
      </c>
      <c r="C89" s="22"/>
      <c r="D89" s="27"/>
      <c r="E89" s="28"/>
      <c r="F89" s="29"/>
    </row>
    <row r="90" spans="1:6" ht="89.25" x14ac:dyDescent="0.2">
      <c r="A90" s="4"/>
      <c r="B90" s="34" t="s">
        <v>58</v>
      </c>
      <c r="C90" s="22"/>
      <c r="D90" s="27"/>
      <c r="E90" s="28"/>
      <c r="F90" s="29"/>
    </row>
    <row r="91" spans="1:6" ht="25.5" x14ac:dyDescent="0.2">
      <c r="A91" s="4"/>
      <c r="B91" s="34" t="s">
        <v>59</v>
      </c>
      <c r="C91" s="22" t="s">
        <v>60</v>
      </c>
      <c r="D91" s="27">
        <v>14</v>
      </c>
      <c r="E91" s="28"/>
      <c r="F91" s="29">
        <f t="shared" ref="F91:F95" si="0">D91*E91</f>
        <v>0</v>
      </c>
    </row>
    <row r="92" spans="1:6" ht="14.25" x14ac:dyDescent="0.2">
      <c r="A92" s="4"/>
      <c r="B92" s="34" t="s">
        <v>61</v>
      </c>
      <c r="C92" s="22" t="s">
        <v>119</v>
      </c>
      <c r="D92" s="27">
        <v>4.2</v>
      </c>
      <c r="E92" s="28"/>
      <c r="F92" s="29">
        <f t="shared" si="0"/>
        <v>0</v>
      </c>
    </row>
    <row r="93" spans="1:6" ht="14.25" x14ac:dyDescent="0.2">
      <c r="A93" s="4"/>
      <c r="B93" s="34" t="s">
        <v>62</v>
      </c>
      <c r="C93" s="22" t="s">
        <v>122</v>
      </c>
      <c r="D93" s="27">
        <v>0.4</v>
      </c>
      <c r="E93" s="28"/>
      <c r="F93" s="29">
        <f t="shared" si="0"/>
        <v>0</v>
      </c>
    </row>
    <row r="94" spans="1:6" ht="14.25" x14ac:dyDescent="0.2">
      <c r="A94" s="4"/>
      <c r="B94" s="34" t="s">
        <v>63</v>
      </c>
      <c r="C94" s="22" t="s">
        <v>122</v>
      </c>
      <c r="D94" s="27">
        <v>0.4</v>
      </c>
      <c r="E94" s="28"/>
      <c r="F94" s="29">
        <f t="shared" si="0"/>
        <v>0</v>
      </c>
    </row>
    <row r="95" spans="1:6" ht="14.25" x14ac:dyDescent="0.2">
      <c r="A95" s="4"/>
      <c r="B95" s="34" t="s">
        <v>64</v>
      </c>
      <c r="C95" s="22" t="s">
        <v>119</v>
      </c>
      <c r="D95" s="27">
        <v>4.2</v>
      </c>
      <c r="E95" s="28"/>
      <c r="F95" s="29">
        <f t="shared" si="0"/>
        <v>0</v>
      </c>
    </row>
    <row r="96" spans="1:6" x14ac:dyDescent="0.2">
      <c r="A96" s="4" t="s">
        <v>77</v>
      </c>
      <c r="B96" s="26" t="s">
        <v>66</v>
      </c>
      <c r="C96" s="22"/>
      <c r="D96" s="27"/>
      <c r="E96" s="28"/>
      <c r="F96" s="3">
        <f>SUM(F72:F95)</f>
        <v>0</v>
      </c>
    </row>
    <row r="97" spans="1:6" x14ac:dyDescent="0.2">
      <c r="A97" s="51"/>
      <c r="B97" s="51"/>
      <c r="C97" s="51"/>
      <c r="D97" s="51"/>
      <c r="E97" s="51"/>
      <c r="F97" s="51"/>
    </row>
    <row r="98" spans="1:6" x14ac:dyDescent="0.2">
      <c r="A98" s="4" t="s">
        <v>76</v>
      </c>
      <c r="B98" s="26" t="s">
        <v>69</v>
      </c>
      <c r="C98" s="22"/>
      <c r="D98" s="27"/>
      <c r="E98" s="28"/>
      <c r="F98" s="3"/>
    </row>
    <row r="99" spans="1:6" x14ac:dyDescent="0.2">
      <c r="A99" s="4"/>
      <c r="B99" s="26"/>
      <c r="C99" s="22"/>
      <c r="D99" s="27"/>
      <c r="E99" s="28"/>
      <c r="F99" s="3"/>
    </row>
    <row r="100" spans="1:6" ht="51" x14ac:dyDescent="0.2">
      <c r="A100" s="4" t="s">
        <v>20</v>
      </c>
      <c r="B100" s="56" t="s">
        <v>123</v>
      </c>
      <c r="C100" s="22"/>
      <c r="D100" s="27"/>
      <c r="E100" s="28"/>
      <c r="F100" s="3"/>
    </row>
    <row r="101" spans="1:6" ht="255" x14ac:dyDescent="0.2">
      <c r="A101" s="4"/>
      <c r="B101" s="57" t="s">
        <v>70</v>
      </c>
      <c r="C101" s="22" t="s">
        <v>21</v>
      </c>
      <c r="D101" s="27">
        <v>1</v>
      </c>
      <c r="E101" s="28"/>
      <c r="F101" s="29">
        <f>D101*E101</f>
        <v>0</v>
      </c>
    </row>
    <row r="102" spans="1:6" ht="34.5" customHeight="1" x14ac:dyDescent="0.2">
      <c r="A102" s="4"/>
      <c r="B102" s="57" t="s">
        <v>71</v>
      </c>
      <c r="C102" s="22"/>
      <c r="D102" s="27"/>
      <c r="E102" s="28"/>
      <c r="F102" s="29"/>
    </row>
    <row r="103" spans="1:6" x14ac:dyDescent="0.2">
      <c r="A103" s="4"/>
      <c r="B103" s="26"/>
      <c r="C103" s="22"/>
      <c r="D103" s="27"/>
      <c r="E103" s="28"/>
      <c r="F103" s="3"/>
    </row>
    <row r="104" spans="1:6" ht="38.25" x14ac:dyDescent="0.2">
      <c r="A104" s="4" t="s">
        <v>22</v>
      </c>
      <c r="B104" s="56" t="s">
        <v>72</v>
      </c>
      <c r="C104" s="22"/>
      <c r="D104" s="27"/>
      <c r="E104" s="28"/>
      <c r="F104" s="29"/>
    </row>
    <row r="105" spans="1:6" ht="38.25" x14ac:dyDescent="0.2">
      <c r="A105" s="21"/>
      <c r="B105" s="34" t="s">
        <v>73</v>
      </c>
      <c r="C105" s="22"/>
      <c r="D105" s="27"/>
      <c r="E105" s="28"/>
      <c r="F105" s="29"/>
    </row>
    <row r="106" spans="1:6" x14ac:dyDescent="0.2">
      <c r="A106" s="21"/>
      <c r="B106" s="34" t="s">
        <v>74</v>
      </c>
      <c r="C106" s="22" t="s">
        <v>21</v>
      </c>
      <c r="D106" s="27">
        <v>1</v>
      </c>
      <c r="E106" s="28"/>
      <c r="F106" s="29">
        <f>D106*E106</f>
        <v>0</v>
      </c>
    </row>
    <row r="107" spans="1:6" x14ac:dyDescent="0.2">
      <c r="A107" s="4" t="s">
        <v>76</v>
      </c>
      <c r="B107" s="26" t="s">
        <v>75</v>
      </c>
      <c r="C107" s="22"/>
      <c r="D107" s="27"/>
      <c r="E107" s="28"/>
      <c r="F107" s="3">
        <f>SUM(F101:F106)</f>
        <v>0</v>
      </c>
    </row>
    <row r="108" spans="1:6" x14ac:dyDescent="0.2">
      <c r="A108" s="51"/>
      <c r="B108" s="51"/>
      <c r="C108" s="51"/>
      <c r="D108" s="51"/>
      <c r="E108" s="51"/>
      <c r="F108" s="51"/>
    </row>
    <row r="109" spans="1:6" x14ac:dyDescent="0.2">
      <c r="A109" s="4" t="s">
        <v>109</v>
      </c>
      <c r="B109" s="26" t="s">
        <v>79</v>
      </c>
      <c r="C109" s="22"/>
      <c r="D109" s="27"/>
      <c r="E109" s="28"/>
      <c r="F109" s="3"/>
    </row>
    <row r="110" spans="1:6" x14ac:dyDescent="0.2">
      <c r="A110" s="4"/>
      <c r="B110" s="26"/>
      <c r="C110" s="22"/>
      <c r="D110" s="27"/>
      <c r="E110" s="28"/>
      <c r="F110" s="3"/>
    </row>
    <row r="111" spans="1:6" ht="51" x14ac:dyDescent="0.2">
      <c r="A111" s="4" t="s">
        <v>20</v>
      </c>
      <c r="B111" s="56" t="s">
        <v>112</v>
      </c>
      <c r="C111" s="22"/>
      <c r="D111" s="27"/>
      <c r="E111" s="28"/>
      <c r="F111" s="3"/>
    </row>
    <row r="112" spans="1:6" ht="62.25" customHeight="1" x14ac:dyDescent="0.2">
      <c r="A112" s="4"/>
      <c r="B112" s="57" t="s">
        <v>80</v>
      </c>
      <c r="C112" s="22"/>
      <c r="D112" s="27"/>
      <c r="E112" s="28"/>
      <c r="F112" s="29"/>
    </row>
    <row r="113" spans="1:6" x14ac:dyDescent="0.2">
      <c r="A113" s="4"/>
      <c r="B113" s="57" t="s">
        <v>81</v>
      </c>
      <c r="C113" s="22" t="s">
        <v>65</v>
      </c>
      <c r="D113" s="27">
        <v>1</v>
      </c>
      <c r="E113" s="28"/>
      <c r="F113" s="29">
        <f>D113*E113</f>
        <v>0</v>
      </c>
    </row>
    <row r="114" spans="1:6" x14ac:dyDescent="0.2">
      <c r="A114" s="4"/>
      <c r="B114" s="26"/>
      <c r="C114" s="22"/>
      <c r="D114" s="27"/>
      <c r="E114" s="28"/>
      <c r="F114" s="3"/>
    </row>
    <row r="115" spans="1:6" ht="25.5" x14ac:dyDescent="0.2">
      <c r="A115" s="4" t="s">
        <v>22</v>
      </c>
      <c r="B115" s="56" t="s">
        <v>82</v>
      </c>
      <c r="C115" s="22"/>
      <c r="D115" s="27"/>
      <c r="E115" s="28"/>
      <c r="F115" s="29"/>
    </row>
    <row r="116" spans="1:6" ht="51" x14ac:dyDescent="0.2">
      <c r="A116" s="21"/>
      <c r="B116" s="34" t="s">
        <v>83</v>
      </c>
      <c r="C116" s="22"/>
      <c r="D116" s="27"/>
      <c r="E116" s="28"/>
      <c r="F116" s="29"/>
    </row>
    <row r="117" spans="1:6" x14ac:dyDescent="0.2">
      <c r="A117" s="21"/>
      <c r="B117" s="34" t="s">
        <v>84</v>
      </c>
      <c r="C117" s="22"/>
      <c r="D117" s="27"/>
      <c r="E117" s="28"/>
      <c r="F117" s="29"/>
    </row>
    <row r="118" spans="1:6" x14ac:dyDescent="0.2">
      <c r="A118" s="21"/>
      <c r="B118" s="34" t="s">
        <v>85</v>
      </c>
      <c r="C118" s="22" t="s">
        <v>21</v>
      </c>
      <c r="D118" s="27">
        <v>2</v>
      </c>
      <c r="E118" s="28"/>
      <c r="F118" s="29">
        <f>D118*E118</f>
        <v>0</v>
      </c>
    </row>
    <row r="119" spans="1:6" x14ac:dyDescent="0.2">
      <c r="A119" s="21"/>
      <c r="B119" s="34" t="s">
        <v>86</v>
      </c>
      <c r="C119" s="22" t="s">
        <v>21</v>
      </c>
      <c r="D119" s="27">
        <v>2</v>
      </c>
      <c r="E119" s="28"/>
      <c r="F119" s="29">
        <f>D119*E119</f>
        <v>0</v>
      </c>
    </row>
    <row r="120" spans="1:6" x14ac:dyDescent="0.2">
      <c r="A120" s="21"/>
      <c r="B120" s="34"/>
      <c r="C120" s="22"/>
      <c r="D120" s="27"/>
      <c r="E120" s="28"/>
      <c r="F120" s="29"/>
    </row>
    <row r="121" spans="1:6" x14ac:dyDescent="0.2">
      <c r="A121" s="21"/>
      <c r="B121" s="34" t="s">
        <v>87</v>
      </c>
      <c r="C121" s="22"/>
      <c r="D121" s="27"/>
      <c r="E121" s="28"/>
      <c r="F121" s="29"/>
    </row>
    <row r="122" spans="1:6" x14ac:dyDescent="0.2">
      <c r="A122" s="21"/>
      <c r="B122" s="34" t="s">
        <v>88</v>
      </c>
      <c r="C122" s="22" t="s">
        <v>21</v>
      </c>
      <c r="D122" s="27">
        <v>1</v>
      </c>
      <c r="E122" s="28"/>
      <c r="F122" s="29">
        <f>D122*E122</f>
        <v>0</v>
      </c>
    </row>
    <row r="123" spans="1:6" x14ac:dyDescent="0.2">
      <c r="A123" s="21"/>
      <c r="B123" s="34"/>
      <c r="C123" s="22"/>
      <c r="D123" s="27"/>
      <c r="E123" s="28"/>
      <c r="F123" s="29"/>
    </row>
    <row r="124" spans="1:6" x14ac:dyDescent="0.2">
      <c r="A124" s="21"/>
      <c r="B124" s="34" t="s">
        <v>89</v>
      </c>
      <c r="C124" s="22"/>
      <c r="D124" s="27"/>
      <c r="E124" s="28"/>
      <c r="F124" s="29"/>
    </row>
    <row r="125" spans="1:6" x14ac:dyDescent="0.2">
      <c r="A125" s="21"/>
      <c r="B125" s="34" t="s">
        <v>90</v>
      </c>
      <c r="C125" s="22" t="s">
        <v>21</v>
      </c>
      <c r="D125" s="27">
        <v>2</v>
      </c>
      <c r="E125" s="28"/>
      <c r="F125" s="29">
        <f>D125*E125</f>
        <v>0</v>
      </c>
    </row>
    <row r="126" spans="1:6" x14ac:dyDescent="0.2">
      <c r="A126" s="21"/>
      <c r="B126" s="34" t="s">
        <v>91</v>
      </c>
      <c r="C126" s="22" t="s">
        <v>21</v>
      </c>
      <c r="D126" s="27">
        <v>2</v>
      </c>
      <c r="E126" s="28"/>
      <c r="F126" s="29">
        <f>D126*E126</f>
        <v>0</v>
      </c>
    </row>
    <row r="127" spans="1:6" x14ac:dyDescent="0.2">
      <c r="A127" s="21"/>
      <c r="B127" s="34"/>
      <c r="C127" s="22"/>
      <c r="D127" s="27"/>
      <c r="E127" s="28"/>
      <c r="F127" s="29"/>
    </row>
    <row r="128" spans="1:6" x14ac:dyDescent="0.2">
      <c r="A128" s="21"/>
      <c r="B128" s="34" t="s">
        <v>92</v>
      </c>
      <c r="C128" s="22"/>
      <c r="D128" s="27"/>
      <c r="E128" s="28"/>
      <c r="F128" s="29"/>
    </row>
    <row r="129" spans="1:6" x14ac:dyDescent="0.2">
      <c r="A129" s="21"/>
      <c r="B129" s="34" t="s">
        <v>90</v>
      </c>
      <c r="C129" s="22" t="s">
        <v>21</v>
      </c>
      <c r="D129" s="27">
        <v>1</v>
      </c>
      <c r="E129" s="28"/>
      <c r="F129" s="29">
        <f>D129*E129</f>
        <v>0</v>
      </c>
    </row>
    <row r="130" spans="1:6" x14ac:dyDescent="0.2">
      <c r="A130" s="21"/>
      <c r="B130" s="34" t="s">
        <v>91</v>
      </c>
      <c r="C130" s="22" t="s">
        <v>21</v>
      </c>
      <c r="D130" s="27">
        <v>1</v>
      </c>
      <c r="E130" s="28"/>
      <c r="F130" s="29">
        <f>D130*E130</f>
        <v>0</v>
      </c>
    </row>
    <row r="131" spans="1:6" x14ac:dyDescent="0.2">
      <c r="A131" s="21"/>
      <c r="B131" s="34"/>
      <c r="C131" s="22"/>
      <c r="D131" s="27"/>
      <c r="E131" s="28"/>
      <c r="F131" s="29"/>
    </row>
    <row r="132" spans="1:6" x14ac:dyDescent="0.2">
      <c r="A132" s="21"/>
      <c r="B132" s="34" t="s">
        <v>93</v>
      </c>
      <c r="C132" s="22"/>
      <c r="D132" s="27"/>
      <c r="E132" s="28"/>
      <c r="F132" s="29"/>
    </row>
    <row r="133" spans="1:6" x14ac:dyDescent="0.2">
      <c r="A133" s="21"/>
      <c r="B133" s="34" t="s">
        <v>90</v>
      </c>
      <c r="C133" s="22" t="s">
        <v>21</v>
      </c>
      <c r="D133" s="27">
        <v>1</v>
      </c>
      <c r="E133" s="28"/>
      <c r="F133" s="29">
        <f>D133*E133</f>
        <v>0</v>
      </c>
    </row>
    <row r="134" spans="1:6" x14ac:dyDescent="0.2">
      <c r="A134" s="21"/>
      <c r="B134" s="34" t="s">
        <v>91</v>
      </c>
      <c r="C134" s="22" t="s">
        <v>21</v>
      </c>
      <c r="D134" s="27">
        <v>1</v>
      </c>
      <c r="E134" s="28"/>
      <c r="F134" s="29">
        <f>D134*E134</f>
        <v>0</v>
      </c>
    </row>
    <row r="135" spans="1:6" x14ac:dyDescent="0.2">
      <c r="A135" s="21"/>
      <c r="B135" s="34"/>
      <c r="C135" s="22"/>
      <c r="D135" s="27"/>
      <c r="E135" s="28"/>
      <c r="F135" s="29"/>
    </row>
    <row r="136" spans="1:6" x14ac:dyDescent="0.2">
      <c r="A136" s="21"/>
      <c r="B136" s="34" t="s">
        <v>94</v>
      </c>
      <c r="C136" s="22" t="s">
        <v>21</v>
      </c>
      <c r="D136" s="27">
        <v>1</v>
      </c>
      <c r="E136" s="28"/>
      <c r="F136" s="29">
        <f>D136*E136</f>
        <v>0</v>
      </c>
    </row>
    <row r="137" spans="1:6" x14ac:dyDescent="0.2">
      <c r="A137" s="21"/>
      <c r="B137" s="34" t="s">
        <v>95</v>
      </c>
      <c r="C137" s="22" t="s">
        <v>21</v>
      </c>
      <c r="D137" s="27">
        <v>1</v>
      </c>
      <c r="E137" s="28"/>
      <c r="F137" s="29">
        <f>D137*E137</f>
        <v>0</v>
      </c>
    </row>
    <row r="138" spans="1:6" x14ac:dyDescent="0.2">
      <c r="A138" s="21"/>
      <c r="B138" s="34"/>
      <c r="C138" s="22"/>
      <c r="D138" s="27"/>
      <c r="E138" s="28"/>
      <c r="F138" s="29"/>
    </row>
    <row r="139" spans="1:6" x14ac:dyDescent="0.2">
      <c r="A139" s="21"/>
      <c r="B139" s="34" t="s">
        <v>96</v>
      </c>
      <c r="C139" s="22"/>
      <c r="D139" s="27"/>
      <c r="E139" s="28"/>
      <c r="F139" s="29"/>
    </row>
    <row r="140" spans="1:6" x14ac:dyDescent="0.2">
      <c r="A140" s="21"/>
      <c r="B140" s="34" t="s">
        <v>97</v>
      </c>
      <c r="C140" s="22" t="s">
        <v>21</v>
      </c>
      <c r="D140" s="27">
        <v>1</v>
      </c>
      <c r="E140" s="28"/>
      <c r="F140" s="29">
        <f>D140*E140</f>
        <v>0</v>
      </c>
    </row>
    <row r="141" spans="1:6" x14ac:dyDescent="0.2">
      <c r="A141" s="21"/>
      <c r="B141" s="34" t="s">
        <v>98</v>
      </c>
      <c r="C141" s="22" t="s">
        <v>21</v>
      </c>
      <c r="D141" s="27">
        <v>1</v>
      </c>
      <c r="E141" s="28"/>
      <c r="F141" s="29">
        <f>D141*E141</f>
        <v>0</v>
      </c>
    </row>
    <row r="142" spans="1:6" x14ac:dyDescent="0.2">
      <c r="A142" s="21"/>
      <c r="B142" s="34"/>
      <c r="C142" s="22"/>
      <c r="D142" s="27"/>
      <c r="E142" s="28"/>
      <c r="F142" s="29"/>
    </row>
    <row r="143" spans="1:6" x14ac:dyDescent="0.2">
      <c r="A143" s="21"/>
      <c r="B143" s="34" t="s">
        <v>99</v>
      </c>
      <c r="C143" s="22" t="s">
        <v>21</v>
      </c>
      <c r="D143" s="27">
        <v>1</v>
      </c>
      <c r="E143" s="28"/>
      <c r="F143" s="29">
        <f>D143*E143</f>
        <v>0</v>
      </c>
    </row>
    <row r="144" spans="1:6" x14ac:dyDescent="0.2">
      <c r="A144" s="21"/>
      <c r="B144" s="34" t="s">
        <v>100</v>
      </c>
      <c r="C144" s="22" t="s">
        <v>21</v>
      </c>
      <c r="D144" s="27">
        <v>1</v>
      </c>
      <c r="E144" s="28"/>
      <c r="F144" s="29">
        <f>D144*E144</f>
        <v>0</v>
      </c>
    </row>
    <row r="145" spans="1:6" x14ac:dyDescent="0.2">
      <c r="A145" s="21"/>
      <c r="B145" s="34" t="s">
        <v>101</v>
      </c>
      <c r="C145" s="22" t="s">
        <v>21</v>
      </c>
      <c r="D145" s="27">
        <v>1</v>
      </c>
      <c r="E145" s="28"/>
      <c r="F145" s="29">
        <f>D145*E145</f>
        <v>0</v>
      </c>
    </row>
    <row r="146" spans="1:6" x14ac:dyDescent="0.2">
      <c r="A146" s="21"/>
      <c r="B146" s="34"/>
      <c r="C146" s="22"/>
      <c r="D146" s="27"/>
      <c r="E146" s="28"/>
      <c r="F146" s="29"/>
    </row>
    <row r="147" spans="1:6" ht="25.5" x14ac:dyDescent="0.2">
      <c r="A147" s="4" t="s">
        <v>23</v>
      </c>
      <c r="B147" s="58" t="s">
        <v>102</v>
      </c>
      <c r="C147" s="22"/>
      <c r="D147" s="27"/>
      <c r="E147" s="28"/>
      <c r="F147" s="29"/>
    </row>
    <row r="148" spans="1:6" ht="38.25" x14ac:dyDescent="0.2">
      <c r="A148" s="4"/>
      <c r="B148" s="60" t="s">
        <v>103</v>
      </c>
      <c r="C148" s="22"/>
      <c r="D148" s="27"/>
      <c r="E148" s="28"/>
      <c r="F148" s="29"/>
    </row>
    <row r="149" spans="1:6" x14ac:dyDescent="0.2">
      <c r="A149" s="4"/>
      <c r="B149" s="60" t="s">
        <v>104</v>
      </c>
      <c r="C149" s="22" t="s">
        <v>25</v>
      </c>
      <c r="D149" s="27">
        <v>40</v>
      </c>
      <c r="E149" s="28"/>
      <c r="F149" s="29">
        <f t="shared" ref="F149:F150" si="1">D149*E149</f>
        <v>0</v>
      </c>
    </row>
    <row r="150" spans="1:6" x14ac:dyDescent="0.2">
      <c r="A150" s="4"/>
      <c r="B150" s="60" t="s">
        <v>105</v>
      </c>
      <c r="C150" s="22" t="s">
        <v>25</v>
      </c>
      <c r="D150" s="27">
        <v>40</v>
      </c>
      <c r="E150" s="28"/>
      <c r="F150" s="29">
        <f t="shared" si="1"/>
        <v>0</v>
      </c>
    </row>
    <row r="151" spans="1:6" x14ac:dyDescent="0.2">
      <c r="A151" s="21"/>
      <c r="B151" s="34"/>
      <c r="C151" s="22"/>
      <c r="D151" s="27"/>
      <c r="E151" s="28"/>
      <c r="F151" s="29"/>
    </row>
    <row r="152" spans="1:6" ht="25.5" x14ac:dyDescent="0.2">
      <c r="A152" s="4" t="s">
        <v>24</v>
      </c>
      <c r="B152" s="59" t="s">
        <v>106</v>
      </c>
      <c r="C152" s="22" t="s">
        <v>25</v>
      </c>
      <c r="D152" s="27">
        <v>60</v>
      </c>
      <c r="E152" s="28"/>
      <c r="F152" s="29">
        <f>D152*E152</f>
        <v>0</v>
      </c>
    </row>
    <row r="153" spans="1:6" x14ac:dyDescent="0.2">
      <c r="A153" s="4"/>
      <c r="B153" s="59"/>
      <c r="C153" s="22"/>
      <c r="D153" s="27"/>
      <c r="E153" s="28"/>
      <c r="F153" s="29"/>
    </row>
    <row r="154" spans="1:6" ht="38.25" x14ac:dyDescent="0.2">
      <c r="A154" s="4" t="s">
        <v>55</v>
      </c>
      <c r="B154" s="59" t="s">
        <v>107</v>
      </c>
      <c r="C154" s="22" t="s">
        <v>25</v>
      </c>
      <c r="D154" s="27">
        <v>60</v>
      </c>
      <c r="E154" s="28"/>
      <c r="F154" s="29">
        <f>D154*E154</f>
        <v>0</v>
      </c>
    </row>
    <row r="155" spans="1:6" x14ac:dyDescent="0.2">
      <c r="A155" s="4"/>
      <c r="B155" s="59"/>
      <c r="C155" s="22"/>
      <c r="D155" s="27"/>
      <c r="E155" s="28"/>
      <c r="F155" s="29"/>
    </row>
    <row r="156" spans="1:6" x14ac:dyDescent="0.2">
      <c r="A156" s="21"/>
      <c r="B156" s="34"/>
      <c r="C156" s="22"/>
      <c r="D156" s="27"/>
      <c r="E156" s="28"/>
      <c r="F156" s="29"/>
    </row>
    <row r="157" spans="1:6" x14ac:dyDescent="0.2">
      <c r="A157" s="4" t="s">
        <v>109</v>
      </c>
      <c r="B157" s="26" t="s">
        <v>108</v>
      </c>
      <c r="C157" s="22"/>
      <c r="D157" s="27"/>
      <c r="E157" s="28"/>
      <c r="F157" s="3">
        <f>SUM(F112:F156)</f>
        <v>0</v>
      </c>
    </row>
    <row r="158" spans="1:6" ht="13.5" thickBot="1" x14ac:dyDescent="0.25">
      <c r="A158" s="74"/>
      <c r="B158" s="74"/>
      <c r="C158" s="74"/>
      <c r="D158" s="74"/>
      <c r="E158" s="74"/>
      <c r="F158" s="74"/>
    </row>
    <row r="159" spans="1:6" x14ac:dyDescent="0.2">
      <c r="A159" s="75"/>
      <c r="B159" s="76" t="s">
        <v>29</v>
      </c>
      <c r="C159" s="77"/>
      <c r="D159" s="77"/>
      <c r="E159" s="77"/>
      <c r="F159" s="78"/>
    </row>
    <row r="160" spans="1:6" x14ac:dyDescent="0.2">
      <c r="A160" s="79"/>
      <c r="B160" s="51"/>
      <c r="C160" s="51"/>
      <c r="D160" s="51"/>
      <c r="E160" s="51"/>
      <c r="F160" s="80"/>
    </row>
    <row r="161" spans="1:6" x14ac:dyDescent="0.2">
      <c r="A161" s="81" t="s">
        <v>67</v>
      </c>
      <c r="B161" s="26" t="s">
        <v>78</v>
      </c>
      <c r="C161" s="51"/>
      <c r="D161" s="51"/>
      <c r="E161" s="51"/>
      <c r="F161" s="82">
        <f>F67</f>
        <v>0</v>
      </c>
    </row>
    <row r="162" spans="1:6" x14ac:dyDescent="0.2">
      <c r="A162" s="81" t="s">
        <v>77</v>
      </c>
      <c r="B162" s="26" t="s">
        <v>66</v>
      </c>
      <c r="C162" s="51"/>
      <c r="D162" s="51"/>
      <c r="E162" s="51"/>
      <c r="F162" s="82">
        <f>F96</f>
        <v>0</v>
      </c>
    </row>
    <row r="163" spans="1:6" x14ac:dyDescent="0.2">
      <c r="A163" s="81" t="s">
        <v>76</v>
      </c>
      <c r="B163" s="26" t="s">
        <v>75</v>
      </c>
      <c r="C163" s="51"/>
      <c r="D163" s="51"/>
      <c r="E163" s="51"/>
      <c r="F163" s="82">
        <f>F107</f>
        <v>0</v>
      </c>
    </row>
    <row r="164" spans="1:6" ht="13.5" thickBot="1" x14ac:dyDescent="0.25">
      <c r="A164" s="83" t="s">
        <v>109</v>
      </c>
      <c r="B164" s="84" t="s">
        <v>108</v>
      </c>
      <c r="C164" s="85"/>
      <c r="D164" s="85"/>
      <c r="E164" s="85"/>
      <c r="F164" s="86">
        <f>F157</f>
        <v>0</v>
      </c>
    </row>
    <row r="165" spans="1:6" ht="13.5" thickBot="1" x14ac:dyDescent="0.25">
      <c r="A165" s="87"/>
      <c r="B165" s="87"/>
      <c r="C165" s="87"/>
      <c r="D165" s="87"/>
      <c r="E165" s="87"/>
      <c r="F165" s="88"/>
    </row>
    <row r="166" spans="1:6" x14ac:dyDescent="0.2">
      <c r="A166" s="75"/>
      <c r="B166" s="76" t="s">
        <v>134</v>
      </c>
      <c r="C166" s="77"/>
      <c r="D166" s="77"/>
      <c r="E166" s="77"/>
      <c r="F166" s="89">
        <f>SUM(F161:F164)</f>
        <v>0</v>
      </c>
    </row>
    <row r="167" spans="1:6" x14ac:dyDescent="0.2">
      <c r="A167" s="79"/>
      <c r="B167" s="61" t="s">
        <v>135</v>
      </c>
      <c r="C167" s="51"/>
      <c r="D167" s="51"/>
      <c r="E167" s="51"/>
      <c r="F167" s="82">
        <f>F166*1.25</f>
        <v>0</v>
      </c>
    </row>
    <row r="168" spans="1:6" ht="13.5" thickBot="1" x14ac:dyDescent="0.25">
      <c r="A168" s="90"/>
      <c r="B168" s="91" t="s">
        <v>136</v>
      </c>
      <c r="C168" s="85"/>
      <c r="D168" s="85"/>
      <c r="E168" s="85"/>
      <c r="F168" s="86">
        <f>SUM(F166:F167)</f>
        <v>0</v>
      </c>
    </row>
  </sheetData>
  <mergeCells count="2">
    <mergeCell ref="A1:B1"/>
    <mergeCell ref="A6:B6"/>
  </mergeCells>
  <pageMargins left="0.7" right="0.7" top="0.75" bottom="0.75" header="0.3" footer="0.3"/>
  <pageSetup paperSize="9" scale="8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CJELOVITI TROŠKOVNIK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Sanja Radolović</dc:creator>
  <cp:lastModifiedBy>Nensi</cp:lastModifiedBy>
  <cp:lastPrinted>2025-03-10T13:24:08Z</cp:lastPrinted>
  <dcterms:created xsi:type="dcterms:W3CDTF">2023-10-23T11:36:30Z</dcterms:created>
  <dcterms:modified xsi:type="dcterms:W3CDTF">2025-03-11T13:05:55Z</dcterms:modified>
</cp:coreProperties>
</file>