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3\Strojarski i VIK radovi ex radiologija\"/>
    </mc:Choice>
  </mc:AlternateContent>
  <bookViews>
    <workbookView xWindow="0" yWindow="0" windowWidth="28800" windowHeight="12225" activeTab="1"/>
  </bookViews>
  <sheets>
    <sheet name="strojarstvo" sheetId="2" r:id="rId1"/>
    <sheet name="vik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Excel_BuiltIn_Print_Area_1">#REF!</definedName>
    <definedName name="_xlnm._FilterDatabase" localSheetId="0" hidden="1">strojarstvo!$C$8:$C$223</definedName>
    <definedName name="_xlnm._FilterDatabase" localSheetId="1" hidden="1">vik!$C$2:$C$148</definedName>
    <definedName name="a">#REF!</definedName>
    <definedName name="aa">#REF!</definedName>
    <definedName name="ADRESA">#REF!</definedName>
    <definedName name="ADRESA_IZVOD">'[1]Osn-Pod'!$C$8</definedName>
    <definedName name="adsss">[2]AB!#REF!</definedName>
    <definedName name="ANEX_I">[3]Podaci!$S$8</definedName>
    <definedName name="ANEX_II">[3]Podaci!$S$9</definedName>
    <definedName name="ARMIRANO_BETONSKI_RADOVI">#REF!</definedName>
    <definedName name="ATR">#REF!</definedName>
    <definedName name="AVANS_ISPL">[3]Podaci!$E$40</definedName>
    <definedName name="b">#REF!</definedName>
    <definedName name="BAKRENI_KABELI__PRIKLJUČNICE_I_KONEKTORI">#REF!</definedName>
    <definedName name="bbb">#REF!</definedName>
    <definedName name="beeton">"'file://Abwd2/c/Miljenko/slavonski brod/opci uvjeti, napomene i sl..xls'#$AB.$#REF!$#REF!"</definedName>
    <definedName name="bet">#REF!</definedName>
    <definedName name="beton">[2]AB!#REF!</definedName>
    <definedName name="beton_11">[4]GRADJEVINSKI!#REF!</definedName>
    <definedName name="beton_11_1">"$#REF!.$#REF!$#REF!"</definedName>
    <definedName name="beton_13">"$#REF!.$#REF!$#REF!"</definedName>
    <definedName name="beton_14">[2]AB!#REF!</definedName>
    <definedName name="beton_15">"$#REF!.$#REF!$#REF!"</definedName>
    <definedName name="beton_17">"$#REF!.$#REF!$#REF!"</definedName>
    <definedName name="beton_5">"$#REF!.$#REF!$#REF!"</definedName>
    <definedName name="beton_6">[5]AB!#REF!</definedName>
    <definedName name="beton_8">#REF!</definedName>
    <definedName name="beton_9">"$#REF!.$#REF!$#REF!"</definedName>
    <definedName name="betonn">[2]AB!#REF!</definedName>
    <definedName name="BRAVARSKI">#REF!</definedName>
    <definedName name="BRAVARSKI_RADOVI">#REF!</definedName>
    <definedName name="Broj">#REF!</definedName>
    <definedName name="BROJ_GRESAKA_NA_VEZI">[3]Podaci!#REF!</definedName>
    <definedName name="BROJ_SIT">[3]Podaci!$S$11</definedName>
    <definedName name="BROJ_UGOVORA">#REF!</definedName>
    <definedName name="cc">#REF!</definedName>
    <definedName name="cijene">#REF!</definedName>
    <definedName name="dat">'[6]Osn-Pod'!$G$9</definedName>
    <definedName name="DAT_SIT">'[1]Osn-Pod'!$C$18</definedName>
    <definedName name="DATOTEKA">#REF!</definedName>
    <definedName name="DATUM_DANAS">#REF!</definedName>
    <definedName name="DEMONTAŽA_POSTOJEĆIH_UREĐAJA_I_INSTALACIJA">#REF!</definedName>
    <definedName name="DEMONTAŽE_I_RUŠENJA">#REF!</definedName>
    <definedName name="DEPOZIT">#REF!</definedName>
    <definedName name="DIONICE">'[1]Osn-Pod'!$E$11</definedName>
    <definedName name="DIREKTOR">'[1]Osn-Pod'!$C$20</definedName>
    <definedName name="DIZALO">#REF!</definedName>
    <definedName name="DODATNA_PRIKLJUČNA_OPREMA_I_KOMPONENTE">#REF!</definedName>
    <definedName name="dsds">#REF!</definedName>
    <definedName name="eewe">[3]Podaci!#REF!</definedName>
    <definedName name="ELEKTRO_DIO">#REF!</definedName>
    <definedName name="ELEKTRO_INSTALATERSKI_RADOVI">#REF!</definedName>
    <definedName name="Excel_BuiltIn_Print_Area_1">#REF!</definedName>
    <definedName name="Excel_BuiltIn_Print_Area_1_1">#REF!</definedName>
    <definedName name="Excel_BuiltIn_Print_Area_11">#REF!</definedName>
    <definedName name="Excel_BuiltIn_Print_Area_14_1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20_1">#REF!</definedName>
    <definedName name="Excel_BuiltIn_Print_Area_2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#REF!</definedName>
    <definedName name="Excel_BuiltIn_Print_Titles">#REF!</definedName>
    <definedName name="Excel_BuiltIn_Print_Titles_1">#REF!</definedName>
    <definedName name="Excel_BuiltIn_Print_Titles_11">#REF!</definedName>
    <definedName name="Excel_BuiltIn_Print_Titles_14_1">#REF!</definedName>
    <definedName name="Excel_BuiltIn_Print_Titles_2">#REF!</definedName>
    <definedName name="Excel_BuiltIn_Print_Titles_20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8_1">#REF!</definedName>
    <definedName name="FASADERSKI_RADOVI">#REF!</definedName>
    <definedName name="GAŠENJE_POŽARA_PLINOM_FM_200">#REF!</definedName>
    <definedName name="gfgdfg">[2]ZIDARSKI!#REF!</definedName>
    <definedName name="GIPSARSKI_RADOVI">#REF!</definedName>
    <definedName name="GOD_SIT">[3]Podaci!$T$22</definedName>
    <definedName name="GRAĐEVINSKI_PROBOJI">#REF!</definedName>
    <definedName name="GRAĐEVINSKI_RADOVI_VODOVODA_I_KANALIZACIJE">#REF!</definedName>
    <definedName name="GRAĐEVINSKO_OBRTNIČKI_RADOVI">#REF!</definedName>
    <definedName name="GRIJANJE_I_HLAĐENJE_VENT._KONV._I_RAD.">#REF!</definedName>
    <definedName name="HLAĐENJE_SOBA_SA_SERVERIMA_I_UPS_om">#REF!</definedName>
    <definedName name="ID">#REF!</definedName>
    <definedName name="INSTALACIJA_KLIMA_KOMORA_KK1">#REF!</definedName>
    <definedName name="INSTALACIJA_KLIMA_KOMORE_ZRAČNA_STRANA">#REF!</definedName>
    <definedName name="INSTALACIJSKE_CIJEVI_I_KABELSKI_KANALI">#REF!</definedName>
    <definedName name="INSTALATERSKI_RADOVI___VODOVOD_I_KANALIZACIJA">#REF!</definedName>
    <definedName name="INVEST_ADRESA">[3]Podaci!$F$3</definedName>
    <definedName name="INVEST_MAT_BROJ">[3]Podaci!$N$3</definedName>
    <definedName name="INVESTITOR">[3]Podaci!$F$2</definedName>
    <definedName name="IZOLATERSKI_RADOVI">#REF!</definedName>
    <definedName name="IZVOD_ADRESA">[3]Podaci!$F$8</definedName>
    <definedName name="IZVOD_DIR">[3]Podaci!$F$9</definedName>
    <definedName name="IZVODITELJ">[3]Podaci!$F$7</definedName>
    <definedName name="JAKA_STRUJA">#REF!</definedName>
    <definedName name="KANALIZACIJA___MONTERSKI_RADOVI">#REF!</definedName>
    <definedName name="KERAMIČARSKI_RADOVI">#REF!</definedName>
    <definedName name="KLASA">[3]Podaci!$F$13</definedName>
    <definedName name="Kolnik_16.3.">'[7]16. Prometnice'!$G$277</definedName>
    <definedName name="KOMUNIKACIJSKI_RAZDJEL._I_PRIP._OPREMA">#REF!</definedName>
    <definedName name="KONZALTING">#REF!</definedName>
    <definedName name="KOR_IME">#REF!</definedName>
    <definedName name="KOR_IME_OCA">#REF!</definedName>
    <definedName name="KOR_PREZIME">#REF!</definedName>
    <definedName name="KOTLOVNICA">#REF!</definedName>
    <definedName name="KUCE_GOTOVE">#REF!</definedName>
    <definedName name="KUCE_GOTOVE_IV">#REF!</definedName>
    <definedName name="KUCE_GOTOVE_V">#REF!</definedName>
    <definedName name="KUCE_U_RADU">#REF!</definedName>
    <definedName name="MAT_BROJ">[3]Podaci!$F$12</definedName>
    <definedName name="MJERENJA_I_MJERNI_CERTIFIKATI">#REF!</definedName>
    <definedName name="MJES_AVANS">#REF!</definedName>
    <definedName name="MJES_BRUTTO">#REF!</definedName>
    <definedName name="MJES_DIONICE">#REF!</definedName>
    <definedName name="MJES_IZVR">#REF!</definedName>
    <definedName name="MJES_PDV">#REF!</definedName>
    <definedName name="MJES_SIT">[3]Podaci!$T$21</definedName>
    <definedName name="MJESTO">#REF!</definedName>
    <definedName name="mjesto_datum">[3]Podaci!$S$17</definedName>
    <definedName name="MONTAŽERSKI_RADOVI">#REF!</definedName>
    <definedName name="MONTERSKI_RADOVI_INSTALACIJE_VODOVODA">#REF!</definedName>
    <definedName name="NADZOR">[3]Podaci!$F$36</definedName>
    <definedName name="NASELJE">#REF!</definedName>
    <definedName name="OBRADIO">[3]Podaci!$F$37</definedName>
    <definedName name="Odvod_16.4.">'[7]16. Prometnice'!$G$329</definedName>
    <definedName name="OPREMANJE_OBJEKTA">#REF!</definedName>
    <definedName name="OSTALI_RADOVI">#REF!</definedName>
    <definedName name="pau">#REF!</definedName>
    <definedName name="pausal">#REF!</definedName>
    <definedName name="pausal_10">[2]ZIDARSKI!#REF!</definedName>
    <definedName name="pausal_11">#REF!</definedName>
    <definedName name="pausal_11_1">"'file://Budanko/c/RADNO/Miramare/pisana dokumentacija/M-trosk_gradj-radno_II.xls'#$ZIDARSKIp.$#REF!$#REF!"</definedName>
    <definedName name="pausal_12">[2]ZIDARSKI!#REF!</definedName>
    <definedName name="pausal_13">"'file://Budanko/c/RADNO/Miramare/pisana dokumentacija/M-trosk_gradj-radno_II.xls'#$ZIDARSKIp.$#REF!$#REF!"</definedName>
    <definedName name="pausal_14">#REF!</definedName>
    <definedName name="pausal_15">"'file://Budanko/c/RADNO/Miramare/pisana dokumentacija/M-trosk_gradj-radno_II.xls'#$ZIDARSKIp.$#REF!$#REF!"</definedName>
    <definedName name="pausal_17">"'file://Budanko/c/RADNO/Miramare/pisana dokumentacija/M-trosk_gradj-radno_II.xls'#$ZIDARSKIp.$#REF!$#REF!"</definedName>
    <definedName name="pausal_18">[8]ZIDARSKI!#REF!</definedName>
    <definedName name="pausal_19">"'file://Abwd2/c/Miljenko/slavonski brod/opci uvjeti, napomene i sl..xls'#$ZIDARSKI.$#REF!$#REF!"</definedName>
    <definedName name="pausal_2">[2]ZIDARSKI!#REF!</definedName>
    <definedName name="pausal_2_1">"'file://Abwd2/c/Miljenko/slavonski brod/opci uvjeti, napomene i sl..xls'#$ZIDARSKI.$#REF!$#REF!"</definedName>
    <definedName name="pausal_21">"'file://Abwd2/c/Miljenko/slavonski brod/opci uvjeti, napomene i sl..xls'#$ZIDARSKI.$#REF!$#REF!"</definedName>
    <definedName name="pausal_23">"'file://Abwd2/c/Miljenko/slavonski brod/opci uvjeti, napomene i sl..xls'#$ZIDARSKI.$#REF!$#REF!"</definedName>
    <definedName name="pausal_25">"'file://Abwd2/c/Miljenko/slavonski brod/opci uvjeti, napomene i sl..xls'#$ZIDARSKI.$#REF!$#REF!"</definedName>
    <definedName name="pausal_27">"'file://Abwd2/c/Miljenko/slavonski brod/opci uvjeti, napomene i sl..xls'#$ZIDARSKI.$#REF!$#REF!"</definedName>
    <definedName name="pausal_3">[2]ZIDARSKI!#REF!</definedName>
    <definedName name="pausal_3_1">"'file://Abwd2/c/Miljenko/slavonski brod/opci uvjeti, napomene i sl..xls'#$ZIDARSKI.$#REF!$#REF!"</definedName>
    <definedName name="pausal_31">"'file://Abwd2/c/Miljenko/slavonski brod/opci uvjeti, napomene i sl..xls'#$ZIDARSKI.$#REF!$#REF!"</definedName>
    <definedName name="pausal_4">[2]ZIDARSKI!#REF!</definedName>
    <definedName name="pausal_5">[2]ZIDARSKI!#REF!</definedName>
    <definedName name="pausal_5_1">"'file://Budanko/c/RADNO/Miramare/pisana dokumentacija/M-trosk_gradj-radno_II.xls'#$ZIDARSKIp.$#REF!$#REF!"</definedName>
    <definedName name="pausal_6">[2]ZIDARSKI!#REF!</definedName>
    <definedName name="pausal_7">[2]ZIDARSKI!#REF!</definedName>
    <definedName name="pausal_7_1">"'file://Abwd2/c/Miljenko/slavonski brod/opci uvjeti, napomene i sl..xls'#$ZIDARSKI.$#REF!$#REF!"</definedName>
    <definedName name="pausal_8">[2]ZIDARSKI!#REF!</definedName>
    <definedName name="pausal_9">[2]ZIDARSKI!#REF!</definedName>
    <definedName name="pausal_9_1">"'file://Budanko/c/RADNO/Miramare/pisana dokumentacija/M-trosk_gradj-radno_II.xls'#$ZIDARSKIp.$#REF!$#REF!"</definedName>
    <definedName name="pausal1">#REF!</definedName>
    <definedName name="PDV">[3]Podaci!$G$22</definedName>
    <definedName name="PODOPOLAGAČKI_RADOVI">#REF!</definedName>
    <definedName name="PODRUCJE">[3]Podaci!$T$2</definedName>
    <definedName name="_xlnm.Print_Area" localSheetId="0">strojarstvo!$A$1:$F$222</definedName>
    <definedName name="_xlnm.Print_Area" localSheetId="1">vik!$A$2:$F$149</definedName>
    <definedName name="PREDH_SIT">[3]Evid!$F$70</definedName>
    <definedName name="PRESPOJNI_KABELI">#REF!</definedName>
    <definedName name="PRESPOJNI_PANELI">#REF!</definedName>
    <definedName name="Pripr_16.1.">'[7]16. Prometnice'!$G$66</definedName>
    <definedName name="PRIPREMNO_DEMONTAŽNI_RADOVI">#REF!</definedName>
    <definedName name="PROJEKTANT2">#REF!</definedName>
    <definedName name="PROMET">#REF!</definedName>
    <definedName name="q">#REF!</definedName>
    <definedName name="qxyz">#REF!</definedName>
    <definedName name="RADILISTE">[3]Podaci!$T$3</definedName>
    <definedName name="RADOVI">[3]Podaci!$F$4</definedName>
    <definedName name="RASHLADNO_POSTROJENJE">#REF!</definedName>
    <definedName name="REALIZ_KONT">#REF!</definedName>
    <definedName name="REALIZACIJA">[3]Kuce!$J$69</definedName>
    <definedName name="REALIZACIJA_1998">[3]Podaci!$F$17</definedName>
    <definedName name="RED_BROJ_SIT">[3]Podaci!$S$12</definedName>
    <definedName name="SANITARNI_UREĐAJI_I_ARMATURE">#REF!</definedName>
    <definedName name="sdsd">#REF!</definedName>
    <definedName name="sdsddsdsd">#REF!</definedName>
    <definedName name="sdsdsd">[5]AB!#REF!</definedName>
    <definedName name="SIFRA_UPUTE">#REF!</definedName>
    <definedName name="Sign_16.5.">'[7]16. Prometnice'!$G$408</definedName>
    <definedName name="SIT_BROJ">'[1]Osn-Pod'!$G$15</definedName>
    <definedName name="SOBOSLIKARSKO_LIČILAČKI_RADOVI">#REF!</definedName>
    <definedName name="sqas">#REF!</definedName>
    <definedName name="STAKLARSKI_RADOVI">#REF!</definedName>
    <definedName name="STOLARSKI_RADOVI">#REF!</definedName>
    <definedName name="STROJARSKE_INSTALACIJE">#REF!</definedName>
    <definedName name="STROJARSKI_DIO">#REF!</definedName>
    <definedName name="SUSTAV_DOJAVE_POŽARA">#REF!</definedName>
    <definedName name="SVEUKUPNA_REKAPITULACIJA">#REF!</definedName>
    <definedName name="Sveukupno">#REF!</definedName>
    <definedName name="SVJETLOVODNI_KABELI__PRIKLJUČNICE_I_KONEKTORI">#REF!</definedName>
    <definedName name="t">#REF!</definedName>
    <definedName name="TEK_RACUN">[3]Podaci!$F$15</definedName>
    <definedName name="TROŠKOVNIK_OPREME_I_STRUKTURNOG_KABLIRANJA">#REF!</definedName>
    <definedName name="UGOV_AVANS">[3]Podaci!$G$19</definedName>
    <definedName name="UGOV_BROJ">[3]Podaci!$F$11</definedName>
    <definedName name="UGOV_DIONICE">[3]Podaci!$G$20</definedName>
    <definedName name="UGOV_IZNOS">[3]Podaci!$S$7</definedName>
    <definedName name="UKUPNA_ISPLATA">#REF!</definedName>
    <definedName name="URU_BROJ">[3]Podaci!$F$14</definedName>
    <definedName name="valuta">[3]Podaci!$N$22</definedName>
    <definedName name="VANTROŠKOVNIČKI_RADOVI">#REF!</definedName>
    <definedName name="VENTILACIJA_PROSTORIJA_NA_1._I_2._KATU">#REF!</definedName>
    <definedName name="VENTILACIJA_SANITARNIH_I_POM._PROSTORIJA">#REF!</definedName>
    <definedName name="VRSTA_SIT">[3]Podaci!$S$13</definedName>
    <definedName name="w">[2]AB!#REF!</definedName>
    <definedName name="www">[4]GRADJEVINSKI!#REF!</definedName>
    <definedName name="wwww">[2]AB!#REF!</definedName>
    <definedName name="xxl">#REF!</definedName>
    <definedName name="xy">[9]ZIDARSKI!#REF!</definedName>
    <definedName name="z">#REF!</definedName>
    <definedName name="ZAP">[3]Podaci!$F$16</definedName>
    <definedName name="Zem_16.2.">'[7]16. Prometnice'!$G$130</definedName>
    <definedName name="ZEMLJANI_RADOVI">#REF!</definedName>
    <definedName name="ZIDARSKI_RADOVI">#REF!</definedName>
    <definedName name="ZUPANIJA">[3]Podaci!$F$5</definedName>
    <definedName name="ž">#REF!</definedName>
    <definedName name="ž_10">#REF!</definedName>
    <definedName name="ž_11">#REF!</definedName>
    <definedName name="ž_12">#REF!</definedName>
    <definedName name="ž_14">#REF!</definedName>
    <definedName name="ž_2">#REF!</definedName>
    <definedName name="ž_3">#REF!</definedName>
    <definedName name="ž_4">#REF!</definedName>
    <definedName name="ž_5">#REF!</definedName>
    <definedName name="ž_6">#REF!</definedName>
    <definedName name="ž_7">#REF!</definedName>
    <definedName name="ž_8">#REF!</definedName>
    <definedName name="ž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2" l="1"/>
  <c r="F223" i="2" s="1"/>
  <c r="F224" i="2" s="1"/>
  <c r="F15" i="1"/>
  <c r="F18" i="1"/>
  <c r="F19" i="1"/>
  <c r="F25" i="1"/>
  <c r="F28" i="1"/>
  <c r="F33" i="1"/>
  <c r="F37" i="1"/>
  <c r="F39" i="1"/>
  <c r="F41" i="1"/>
  <c r="F52" i="1"/>
  <c r="F61" i="1"/>
  <c r="F62" i="1"/>
  <c r="F69" i="1"/>
  <c r="F80" i="1"/>
  <c r="F81" i="1"/>
  <c r="F82" i="1"/>
  <c r="F83" i="1"/>
  <c r="F96" i="1"/>
  <c r="F97" i="1"/>
  <c r="F98" i="1"/>
  <c r="F103" i="1"/>
  <c r="F104" i="1"/>
  <c r="F105" i="1"/>
  <c r="F106" i="1"/>
  <c r="F109" i="1"/>
  <c r="F113" i="1"/>
  <c r="F114" i="1"/>
  <c r="F117" i="1"/>
  <c r="F119" i="1"/>
  <c r="F123" i="1"/>
  <c r="F126" i="1"/>
  <c r="F128" i="1"/>
  <c r="F130" i="1"/>
  <c r="F14" i="1"/>
  <c r="F132" i="1" l="1"/>
  <c r="F137" i="1" s="1"/>
  <c r="F139" i="1" s="1"/>
  <c r="F145" i="1" s="1"/>
  <c r="F43" i="1"/>
  <c r="F47" i="1" s="1"/>
  <c r="F49" i="1" s="1"/>
  <c r="F144" i="1" s="1"/>
  <c r="F134" i="2"/>
  <c r="F38" i="2"/>
  <c r="F52" i="2"/>
  <c r="F58" i="2"/>
  <c r="F59" i="2"/>
  <c r="F60" i="2"/>
  <c r="F61" i="2"/>
  <c r="F62" i="2"/>
  <c r="F63" i="2"/>
  <c r="F66" i="2"/>
  <c r="F67" i="2"/>
  <c r="F68" i="2"/>
  <c r="F71" i="2"/>
  <c r="F73" i="2"/>
  <c r="F76" i="2"/>
  <c r="F77" i="2"/>
  <c r="F78" i="2"/>
  <c r="F80" i="2"/>
  <c r="F82" i="2"/>
  <c r="F84" i="2"/>
  <c r="F86" i="2"/>
  <c r="F88" i="2"/>
  <c r="F90" i="2"/>
  <c r="F97" i="2"/>
  <c r="F98" i="2"/>
  <c r="F99" i="2"/>
  <c r="F100" i="2"/>
  <c r="F101" i="2"/>
  <c r="F102" i="2"/>
  <c r="F103" i="2"/>
  <c r="F104" i="2"/>
  <c r="F105" i="2"/>
  <c r="F106" i="2"/>
  <c r="F109" i="2"/>
  <c r="F110" i="2"/>
  <c r="F111" i="2"/>
  <c r="F112" i="2"/>
  <c r="F113" i="2"/>
  <c r="F114" i="2"/>
  <c r="F117" i="2"/>
  <c r="F118" i="2"/>
  <c r="F121" i="2"/>
  <c r="F122" i="2"/>
  <c r="F123" i="2"/>
  <c r="F124" i="2"/>
  <c r="F125" i="2"/>
  <c r="F126" i="2"/>
  <c r="F127" i="2"/>
  <c r="F128" i="2"/>
  <c r="F129" i="2"/>
  <c r="F130" i="2"/>
  <c r="F131" i="2"/>
  <c r="F135" i="2"/>
  <c r="F136" i="2"/>
  <c r="F137" i="2"/>
  <c r="F138" i="2"/>
  <c r="F139" i="2"/>
  <c r="F140" i="2"/>
  <c r="F142" i="2"/>
  <c r="F149" i="2"/>
  <c r="F151" i="2"/>
  <c r="F157" i="2"/>
  <c r="F185" i="2"/>
  <c r="F191" i="2"/>
  <c r="F192" i="2"/>
  <c r="F193" i="2"/>
  <c r="F203" i="2"/>
  <c r="F206" i="2"/>
  <c r="F207" i="2"/>
  <c r="F209" i="2"/>
  <c r="F211" i="2"/>
  <c r="F213" i="2"/>
  <c r="F24" i="2"/>
  <c r="F148" i="1" l="1"/>
  <c r="F149" i="1" s="1"/>
  <c r="F150" i="1" s="1"/>
  <c r="F215" i="2"/>
  <c r="F220" i="2" s="1"/>
  <c r="F92" i="2"/>
  <c r="F219" i="2" s="1"/>
</calcChain>
</file>

<file path=xl/sharedStrings.xml><?xml version="1.0" encoding="utf-8"?>
<sst xmlns="http://schemas.openxmlformats.org/spreadsheetml/2006/main" count="460" uniqueCount="307">
  <si>
    <t>II. KUCNA KANALIZACIJA (SANITARNO FEKALNA I OBORINSKA)</t>
  </si>
  <si>
    <t xml:space="preserve">1. </t>
  </si>
  <si>
    <t>Dobava i montaža polipropilenskih kanalizacijskih cijevi</t>
  </si>
  <si>
    <t>visoke gustoce PP (prema DIN 8077, DIN 19560), te</t>
  </si>
  <si>
    <t>odgovarajucih fazonskih komada. Spajanje cijevi izvoditi</t>
  </si>
  <si>
    <t>usadivanjem u naglavke s gumenim prstenima.</t>
  </si>
  <si>
    <t>a) cijev PP</t>
  </si>
  <si>
    <t xml:space="preserve">DN 110  </t>
  </si>
  <si>
    <t>m'</t>
  </si>
  <si>
    <t xml:space="preserve">DN 50 </t>
  </si>
  <si>
    <t>b) fazonski komadi</t>
  </si>
  <si>
    <t xml:space="preserve">DN 110 </t>
  </si>
  <si>
    <t xml:space="preserve"> kom</t>
  </si>
  <si>
    <t xml:space="preserve">3. </t>
  </si>
  <si>
    <t>Dobava, prijenos i montaža podnog slivnika sa zaporom</t>
  </si>
  <si>
    <t>mirisa bez vode. S kromiranom rešetkom 100x100mm s</t>
  </si>
  <si>
    <t>dodatnim fiksiranjem i zaokretnim prikljuckom d50mm,</t>
  </si>
  <si>
    <t>kao HL 510Npr</t>
  </si>
  <si>
    <t>Obracun po kompletu.</t>
  </si>
  <si>
    <t>kom</t>
  </si>
  <si>
    <t xml:space="preserve">4. </t>
  </si>
  <si>
    <t>Dobava i montaža PVC odvoda od sudopera. Sve</t>
  </si>
  <si>
    <t xml:space="preserve">komplet. </t>
  </si>
  <si>
    <t xml:space="preserve">5. </t>
  </si>
  <si>
    <t>Dobava i montaža mrežice velicine polja 1cm2 za</t>
  </si>
  <si>
    <t>montažu na kanalizacijsku vertikalu, za sprjecavanje</t>
  </si>
  <si>
    <t>upadanja krupnijeg otpada, ptica i glodavaca.</t>
  </si>
  <si>
    <t>sa prikljuckom DN 110 kom 4</t>
  </si>
  <si>
    <t>7.</t>
  </si>
  <si>
    <t xml:space="preserve"> Ispitivanje vodonepropusnosti gradevina za odvodnju</t>
  </si>
  <si>
    <t>otpadnih voda koju može obavljati ovlaštena pravna</t>
  </si>
  <si>
    <t xml:space="preserve">osoba. </t>
  </si>
  <si>
    <t xml:space="preserve">kpl </t>
  </si>
  <si>
    <t>REKAPITULACIJA - II. KUCNA SANITARNO FEKALNA I OBORINSKA KANALIZACIJA</t>
  </si>
  <si>
    <t>KANALIZACIJSKI RADOVI</t>
  </si>
  <si>
    <t>II. UKUPNO:</t>
  </si>
  <si>
    <t>III. KUCNI VODOVOD</t>
  </si>
  <si>
    <t>(od vodomjernog okna do potrošaca)</t>
  </si>
  <si>
    <t>1.</t>
  </si>
  <si>
    <t>tlak od 10 bara. U cijenu uracunati sav potreban sitni</t>
  </si>
  <si>
    <t>pribor, spojni materijal, fazonske komade, prelazne</t>
  </si>
  <si>
    <t>komade potreban ucvrsni i ovjesni pribor.</t>
  </si>
  <si>
    <t xml:space="preserve">PEHD 90x5,4 mm </t>
  </si>
  <si>
    <t xml:space="preserve">PEHD 40x3,0 mm  </t>
  </si>
  <si>
    <t>2.</t>
  </si>
  <si>
    <t xml:space="preserve"> Dobava i montaža povincanih cijevi za razvod unutarenj</t>
  </si>
  <si>
    <t>hidrantske mreže, ukljucivo sav potreban sitni pribor,</t>
  </si>
  <si>
    <t>spojni materijal, fazonske komade, prijelazne komade</t>
  </si>
  <si>
    <t>potreban ucvrsni i ovjesni pribor te zaštitu cijevi koja se</t>
  </si>
  <si>
    <t>montira u betonskom estrihu.</t>
  </si>
  <si>
    <t>DN 50</t>
  </si>
  <si>
    <t xml:space="preserve"> </t>
  </si>
  <si>
    <t>Dobava i montaža PP-R vodovodnih cijevi za tlak od 10</t>
  </si>
  <si>
    <t>bara. Vodovodne cijevi isporucuju se u šipkama po 4m. U</t>
  </si>
  <si>
    <t>cijenu uracunati sav potreban sitni pribor, spojni materijal,</t>
  </si>
  <si>
    <t>fazonske komade, prijelazne komade polipropilen/mesing</t>
  </si>
  <si>
    <t>i potreban ucvrsni i ovjesni pribor.</t>
  </si>
  <si>
    <t>Proizvod kao AQT green pipe SDR 11S</t>
  </si>
  <si>
    <t>Napomena: svaki spojni komad je obracunat kao 3m</t>
  </si>
  <si>
    <t>duljine cijevi</t>
  </si>
  <si>
    <t>HLADNA VODA</t>
  </si>
  <si>
    <t xml:space="preserve">PP-R 20x1,9 mm (DN15) </t>
  </si>
  <si>
    <t xml:space="preserve">m' </t>
  </si>
  <si>
    <t xml:space="preserve">PP-R 25x2,3 mm (DN20) </t>
  </si>
  <si>
    <t xml:space="preserve">PP-R 32x2,9 mm (DN25)  </t>
  </si>
  <si>
    <t xml:space="preserve">PP-R 40x3,7 mm (DN32)  </t>
  </si>
  <si>
    <t>4.</t>
  </si>
  <si>
    <t xml:space="preserve"> Dobava i montaža PP-R vodovodnih cijevi za tlak od 10</t>
  </si>
  <si>
    <t>fazonske komade, prelazne komade polipropilen/celik i</t>
  </si>
  <si>
    <t>potreban ucvrsni i ovjesni pribor.</t>
  </si>
  <si>
    <t>Proizvod kao AQT green pipe SDR 11S ili jednako</t>
  </si>
  <si>
    <t>vrijedan za temperature vode do 75°C</t>
  </si>
  <si>
    <t>TOPLA VODA i RECIRKULACIJA</t>
  </si>
  <si>
    <t xml:space="preserve">PP-R 32x2,9 mm (DN25) </t>
  </si>
  <si>
    <t>Dobava i montaža: Izolacija toplih plasticnih vodovodnih</t>
  </si>
  <si>
    <t>cijevi gotovim izolacijskim cijevima</t>
  </si>
  <si>
    <t>proizvod "Armacell" Tubolit S ili jednako vrijedan</t>
  </si>
  <si>
    <t xml:space="preserve">TL-22/13-S </t>
  </si>
  <si>
    <t xml:space="preserve">TL-28/13-S </t>
  </si>
  <si>
    <t xml:space="preserve">TL-35/13-S </t>
  </si>
  <si>
    <t xml:space="preserve">TL-42/13-S </t>
  </si>
  <si>
    <t>9.</t>
  </si>
  <si>
    <t xml:space="preserve">službe, te izdavanje potvrde u pismenom obliku </t>
  </si>
  <si>
    <t>kpl</t>
  </si>
  <si>
    <t xml:space="preserve">10. </t>
  </si>
  <si>
    <t>Dobava i montaža ventila za uravnotedenje protoka</t>
  </si>
  <si>
    <t>recirkulacije, za pitku vodu, navojni</t>
  </si>
  <si>
    <t>DN 15</t>
  </si>
  <si>
    <t xml:space="preserve">DN 20 </t>
  </si>
  <si>
    <t>11.</t>
  </si>
  <si>
    <t xml:space="preserve"> Dobava i montaža kutnih ventila.</t>
  </si>
  <si>
    <t xml:space="preserve">a) ventil Ø 15 mm </t>
  </si>
  <si>
    <t>13.</t>
  </si>
  <si>
    <t xml:space="preserve">Ispitivanje vodovodne mreže pod tlakom od 6, 10 bara. </t>
  </si>
  <si>
    <t xml:space="preserve">14. </t>
  </si>
  <si>
    <t>Dezinfekcija kompletne vodovodne mreže adekvatnim</t>
  </si>
  <si>
    <t>sredstvom za dezinfekciju prema uputstvu za</t>
  </si>
  <si>
    <t xml:space="preserve">dezinfekciju. </t>
  </si>
  <si>
    <t>15.</t>
  </si>
  <si>
    <t xml:space="preserve"> Bakteriološka analiza uzoraka vode iz cjevovoda nakon</t>
  </si>
  <si>
    <t xml:space="preserve">dezinfekcije. </t>
  </si>
  <si>
    <t>REKAPITULACIJA -III. KUCNI VODOVOD</t>
  </si>
  <si>
    <t>VODOVODNI RADOVI</t>
  </si>
  <si>
    <t xml:space="preserve">III. UKUPNO: </t>
  </si>
  <si>
    <t>SVEUKUPNA REKAPITULACIJA</t>
  </si>
  <si>
    <t>II.</t>
  </si>
  <si>
    <t xml:space="preserve"> KUCNA KANALIZACIJA (SANITARNO FEKALNA I OBORINSKA) </t>
  </si>
  <si>
    <t xml:space="preserve">III. </t>
  </si>
  <si>
    <t xml:space="preserve">KUCNI VODOVOD </t>
  </si>
  <si>
    <t>UKUPNO:</t>
  </si>
  <si>
    <t>1 RASHLADNICI VRF SUSTAVI</t>
  </si>
  <si>
    <t>cijev za izjednačenje SMMSi</t>
  </si>
  <si>
    <t>RBM-BT14E</t>
  </si>
  <si>
    <t>Set za rashladno-tehničko spajanje SMMS-i vanjskih jedinica</t>
  </si>
  <si>
    <t>od 8/10/12 KS.</t>
  </si>
  <si>
    <t>Račve potrebne za montažu cijevi u VRF sustavu</t>
  </si>
  <si>
    <t>dimenzionirane su uz pomoć računalne simulacije tako da</t>
  </si>
  <si>
    <t>budu povoljne za strujanje, a izvedene su s pojačanim</t>
  </si>
  <si>
    <t>stijenkama kako bi mogle kompenzirati sile koje nastaju.</t>
  </si>
  <si>
    <t>Gubitak tlaka sveden je na minimum. Specijalni oblik</t>
  </si>
  <si>
    <t>osigurava povrat ulja.</t>
  </si>
  <si>
    <t xml:space="preserve">kompl </t>
  </si>
  <si>
    <t>/ Mini-SMMS</t>
  </si>
  <si>
    <t>RBM-BY55E</t>
  </si>
  <si>
    <t>Račve odnosno redukcijski nastavci, potrebni za montažu</t>
  </si>
  <si>
    <t>cijevi VRF sustava, prikladni su za učinak manji od 18kW, a</t>
  </si>
  <si>
    <t>dimenzionirani su uz pomoć računalne simulacije.</t>
  </si>
  <si>
    <t>Zahvaljujući tome, gubitak tlaka sveden je na minimum.</t>
  </si>
  <si>
    <t>Specijalnim oblikovanjem osiguran je povrat ulja. Y-račve</t>
  </si>
  <si>
    <t>isporučuju se s izolacijom za sprječavanje stvaranja</t>
  </si>
  <si>
    <t>kondenzata. Opseg isporuke obuhvaća jedne Y-račve za</t>
  </si>
  <si>
    <t>cijev za kapljevinu i jedne Y-račve za usisnu cijev te</t>
  </si>
  <si>
    <t>redukcijske nastavke za prilagodbu cijevnih priključaka račvi</t>
  </si>
  <si>
    <t>dimenzijama cijevi za radni medij.</t>
  </si>
  <si>
    <t>kompl</t>
  </si>
  <si>
    <t>SMMSi</t>
  </si>
  <si>
    <t>RBM-BY105E</t>
  </si>
  <si>
    <t>cijevi VRF sustava, prikladni su za učinke od 18kW do 37kW,</t>
  </si>
  <si>
    <t>a dimenzionirani su uz pomoć računalne simulacije.</t>
  </si>
  <si>
    <t>Specijalnim oblikovanjem omogućen je povrat ulja. Y-račve</t>
  </si>
  <si>
    <t>cijev za kapljevinu, jedne Y-račve za usisnu cijev te</t>
  </si>
  <si>
    <t>namijenjene za rashladni medij R-410A i R-32. U kompletu</t>
  </si>
  <si>
    <t>sa spojnicama i koljenima, spojnim i pričvrsnim materijalom.</t>
  </si>
  <si>
    <t xml:space="preserve">Ø 6,35 </t>
  </si>
  <si>
    <t>m</t>
  </si>
  <si>
    <t xml:space="preserve">Ø 9,5 </t>
  </si>
  <si>
    <t xml:space="preserve">Ø 15,8 </t>
  </si>
  <si>
    <t>Ø 19,1</t>
  </si>
  <si>
    <t xml:space="preserve">Ø 22.2 </t>
  </si>
  <si>
    <t xml:space="preserve">Ø 28.6 </t>
  </si>
  <si>
    <t xml:space="preserve">Cu 35x1 </t>
  </si>
  <si>
    <t xml:space="preserve">Cu 28x1 </t>
  </si>
  <si>
    <t xml:space="preserve">Cu 22x1 </t>
  </si>
  <si>
    <t xml:space="preserve">DN32 </t>
  </si>
  <si>
    <t xml:space="preserve">DN25 </t>
  </si>
  <si>
    <t xml:space="preserve">DN20 </t>
  </si>
  <si>
    <t>2 RASPODJELA I ODSIS ZRAKA</t>
  </si>
  <si>
    <t xml:space="preserve">F 400 </t>
  </si>
  <si>
    <t xml:space="preserve">F 355 </t>
  </si>
  <si>
    <t xml:space="preserve">F 280 </t>
  </si>
  <si>
    <t xml:space="preserve">F 250 </t>
  </si>
  <si>
    <t xml:space="preserve">F 224 </t>
  </si>
  <si>
    <t>F 200</t>
  </si>
  <si>
    <t xml:space="preserve">F 180 </t>
  </si>
  <si>
    <t>F 160</t>
  </si>
  <si>
    <t xml:space="preserve">F 125 </t>
  </si>
  <si>
    <t xml:space="preserve">F 100 </t>
  </si>
  <si>
    <t xml:space="preserve">F 200 </t>
  </si>
  <si>
    <t xml:space="preserve">F250/400 </t>
  </si>
  <si>
    <t xml:space="preserve">F250/355 </t>
  </si>
  <si>
    <t xml:space="preserve">F280/355 </t>
  </si>
  <si>
    <t xml:space="preserve">F180/280 </t>
  </si>
  <si>
    <t xml:space="preserve">F180/250 </t>
  </si>
  <si>
    <t xml:space="preserve">F180/200 </t>
  </si>
  <si>
    <t xml:space="preserve">F160/180 </t>
  </si>
  <si>
    <t xml:space="preserve">F125/250 </t>
  </si>
  <si>
    <t xml:space="preserve">F125/180 </t>
  </si>
  <si>
    <t xml:space="preserve">F125/160 </t>
  </si>
  <si>
    <t xml:space="preserve">F100/125 </t>
  </si>
  <si>
    <t xml:space="preserve">F 400/400/400 </t>
  </si>
  <si>
    <t xml:space="preserve">kom </t>
  </si>
  <si>
    <t xml:space="preserve">F 355/355/355 </t>
  </si>
  <si>
    <t xml:space="preserve">F 250/250/250 </t>
  </si>
  <si>
    <t xml:space="preserve">F 180/180/180 </t>
  </si>
  <si>
    <t xml:space="preserve">F 160/100/160 </t>
  </si>
  <si>
    <t xml:space="preserve">F 125/100/125 </t>
  </si>
  <si>
    <t>F 100/100/100</t>
  </si>
  <si>
    <t>kg</t>
  </si>
  <si>
    <t>odsis, svježi zrak, otpadni zrak) negorivim materijalom s</t>
  </si>
  <si>
    <t>parnom branom kao AMSTRONG ARMAFLEX debljine 19</t>
  </si>
  <si>
    <t>mm. Izolacija mora biti klase "B1" .Uključivo ljepilo i</t>
  </si>
  <si>
    <t>samoljepljiva traka</t>
  </si>
  <si>
    <t>Proizvod kao AMSTRONG ARMAFLEX ili jednako vrijedan</t>
  </si>
  <si>
    <t>m2</t>
  </si>
  <si>
    <t>regulacije usisane količine, izrađen iz čeličnog lima i zaštićen</t>
  </si>
  <si>
    <t>od korozije, oličen u tonu po želji investitora</t>
  </si>
  <si>
    <t>proizvod kao Klimaoprema, ili jednako vrijedan</t>
  </si>
  <si>
    <t xml:space="preserve">ZOV 100 </t>
  </si>
  <si>
    <t xml:space="preserve">RASHLADNI VRF AGREGATI </t>
  </si>
  <si>
    <t>I FAZA INSTALACIJE GRIJANJA/HLAĐENJE/VENTILACIJE</t>
  </si>
  <si>
    <t>3.</t>
  </si>
  <si>
    <t>5.</t>
  </si>
  <si>
    <t>6.</t>
  </si>
  <si>
    <t>Dobava i ugradnja T - KOMAD za usisnu cijev, cijev za kapljevinu i</t>
  </si>
  <si>
    <t>Dobava i ugradnja Y-račve za usisnu cijev i cijev za kapljevinu SMMSi</t>
  </si>
  <si>
    <t>Dobava i ugradnja Y-račve za usisnu cijev i cijev za kapljevinu</t>
  </si>
  <si>
    <t>Dobava i ugradnja predizolirane (toplinski i paronepropusno 13 mm) bakrene cijevi, za freonsku instalaciju plinske i tekuće faze</t>
  </si>
  <si>
    <t>Cijevi moraju biti odmašćene, očišćene i osušene prije ugradnje</t>
  </si>
  <si>
    <t>Dobava i ugradnja bakrene cijevi (šipka), za odvodnju kondenzata, u kompletu sa spojnicama i koljenima, spojnim i pričvrsnim materijalom.</t>
  </si>
  <si>
    <r>
      <t>PVC</t>
    </r>
    <r>
      <rPr>
        <sz val="10"/>
        <color theme="1"/>
        <rFont val="Symbol"/>
        <family val="1"/>
        <charset val="2"/>
      </rPr>
      <t xml:space="preserve"> f</t>
    </r>
    <r>
      <rPr>
        <sz val="10"/>
        <color theme="1"/>
        <rFont val="Arial"/>
        <family val="2"/>
        <charset val="238"/>
      </rPr>
      <t xml:space="preserve"> 32</t>
    </r>
  </si>
  <si>
    <t>Dobava i ugradnja cijevne izolacije s parnom branom kao Armaflex AF d=19mm u kompletu sa spojnim materijalom.</t>
  </si>
  <si>
    <t>Dobava i montaža PVC cijevi prem HRN EN za vertikalni razvod kondenzata i spoj na odvodnu instalaciju, komplet sa cijevnom izolacijom min d=13mm.</t>
  </si>
  <si>
    <t>Izolacija cijevnog razvoda u vanjskom prostoru mineralnom vunom u oblozi od Al lima.</t>
  </si>
  <si>
    <t>8.</t>
  </si>
  <si>
    <t xml:space="preserve">Bus komunikacijska veza od vanjske jedinice do unutarnjih jedinica VRF sustava i VAM sustava - izvode se dvožilnim oklopljenim kablom LIYCY 2x0,75mm2 uključivo  kabliranje, kablove, spajanje i puštanje u pogon. </t>
  </si>
  <si>
    <t>Sitno štemanje i probijanje te ostala građevinska pripomoć.</t>
  </si>
  <si>
    <t>10.</t>
  </si>
  <si>
    <t>kompl.</t>
  </si>
  <si>
    <t>Konzolni i ovjesni pribor, pocinčane vodilice za izvedbu instalacije klimatizacije komplet sa pratećim potrošnim materijalom</t>
  </si>
  <si>
    <t>12.</t>
  </si>
  <si>
    <t>Sitni potrošni materijal ne specificiran u prethodnim stavkama, tehnički plinovi, žica za varenje i sl. sve do potrebnih količina za opisani obim radova.</t>
  </si>
  <si>
    <t>Dobava i ugradnja sifona sa kuglicom za spajanje odvoda kondenzata, komplet sa spojnim i brtvenim materijalom.</t>
  </si>
  <si>
    <t>14.</t>
  </si>
  <si>
    <t>Tlačne probe i ispitivanja cjevovoda uključivo tlačnu probu cjelokupne freonske instalacije dušikom u vremenu trajanja 24 h.</t>
  </si>
  <si>
    <t>Dobava i ugradnja spiro kanali izrađeni iz pocinčanog lima, uključujući spojnice, pribor za ovješenje i sl.</t>
  </si>
  <si>
    <t>Dobava i ugradnja koljena 90o za spiro kanale izrađena iz pocinčanog lima</t>
  </si>
  <si>
    <t>Dobava i ugradnja koljena 45o za spiro kanale izrađena iz pocinčanog lima</t>
  </si>
  <si>
    <t>Dobava i ugradnja T-komada za spiro kanale (račve)izrađeni iz pocinčanog lima</t>
  </si>
  <si>
    <t>Izrada i ugradnja kanala pravokutnog presjeka izrađenih iz pocinčanog lima debljine prema DIN 24157 komplet s elementima spajanja, ukrućenjima, skretnim limovima, ručnim fazonskim komadima, koljenima i sl. te svim materijalom i priborom potrebnim za ugradnju do pune pogonske gotovosti.</t>
  </si>
  <si>
    <t>Dobava i ugradnja toplinske izolacija svih kanala klimatizacijske komore (tlak,</t>
  </si>
  <si>
    <t>Izrada i ugradnja zaštitne obloge iz aluminijskog lima debljine 0.5mm svih kanala izvan građevine.</t>
  </si>
  <si>
    <t>Dobava i ugradnja prijelaznih komada za spiro kanale izrađenih iz pocinčanog lima</t>
  </si>
  <si>
    <t>Dobava i ugradnja zračnih ventila za odsis zraka iz prostorije, sa mogućnošću</t>
  </si>
  <si>
    <t>poprečnog presjeka u kompletu s ovjesnim i brtvenim</t>
  </si>
  <si>
    <t>materijalom, te izolacijom. Prigušivački paneli (kulise) se</t>
  </si>
  <si>
    <t>sastoje od aerodinamično profiliranog okvira (radijusa&gt; 15</t>
  </si>
  <si>
    <t>mm) i apsorpcijskog materijala. Rubovi okvira su savijeni</t>
  </si>
  <si>
    <t>kako bi se zaštitilo ispunjenje zvuka. Gubitak i razina zvučne</t>
  </si>
  <si>
    <t>snage zraka regenerirane buke testiran prema ISO 7235.</t>
  </si>
  <si>
    <t>Zadovoljava higijenske zahtjeve VDI 6022, DIN 1946, dijelovi</t>
  </si>
  <si>
    <t>2 i 4, kao i VDI 3803.</t>
  </si>
  <si>
    <t>proizvod kao Trox ili jednako vrijedan</t>
  </si>
  <si>
    <t>tip XSA300-90-2-PF 780x500x1500</t>
  </si>
  <si>
    <t>Volumenski protok 3.000,00 m³/h</t>
  </si>
  <si>
    <t>Brzina zraka u prigušivaču 9,3 m/s</t>
  </si>
  <si>
    <t>Static pad tlaka Δpst 55 Pa</t>
  </si>
  <si>
    <t>Air-regenerated noise LW,A 37,00 dB(A)</t>
  </si>
  <si>
    <t>Air-regenerated noise LW,NC 29,00 dB</t>
  </si>
  <si>
    <t>Air-regenerated noise LW,NR 30,00 dB</t>
  </si>
  <si>
    <t>Prigušenje buke intervalima frekvencija</t>
  </si>
  <si>
    <t>63Hz [dB] 62 6</t>
  </si>
  <si>
    <t>125Hz [dB] 57 17</t>
  </si>
  <si>
    <t>250Hz [dB] 53 30</t>
  </si>
  <si>
    <t>500Hz [dB] 48 43</t>
  </si>
  <si>
    <t>1kHz [dB] 44 50</t>
  </si>
  <si>
    <t>2kHz [dB] 40 45</t>
  </si>
  <si>
    <t>4kHz [dB] 37 28</t>
  </si>
  <si>
    <t>8kHz [dB] 34 18</t>
  </si>
  <si>
    <t>dimenzije (širina x visina x duljina)780 x 500 x 1500 mm</t>
  </si>
  <si>
    <t>Dobava i ugradnja prigušivača zvuka, kulisni, za montažu u kanale pravokutnog</t>
  </si>
  <si>
    <t>ugradnju u kanale kružnog poprečnog presjeka; u kompletu</t>
  </si>
  <si>
    <t>s ovjesom i priborom za montažu</t>
  </si>
  <si>
    <t>Proizvod kao Klima oprema RVP-C ili jednako vrijedan</t>
  </si>
  <si>
    <t>Dobava i ugradnja regulatora varijabilnog protoka zraka, predviđen za</t>
  </si>
  <si>
    <t>RVP-C-F355</t>
  </si>
  <si>
    <t>RVP-C-F250</t>
  </si>
  <si>
    <t>RVP-C-F200</t>
  </si>
  <si>
    <t>motorom za ugradnju na spiro kanal, komplet</t>
  </si>
  <si>
    <t>sa jedrenim platnom i obujmicama tip</t>
  </si>
  <si>
    <t>i materijalom potrebnim za spajanje na limeni</t>
  </si>
  <si>
    <t>kanal i montažu, sa pripadajućim regulatorom</t>
  </si>
  <si>
    <t>brzine vrtnje</t>
  </si>
  <si>
    <t>proizvod kao Systemair K 160 EC SILEO</t>
  </si>
  <si>
    <t>V= 450 m3/h, 150Pa, 72W, 230V/50Hz</t>
  </si>
  <si>
    <t>44 dB(A)</t>
  </si>
  <si>
    <t>Dobava i ugradnja cijevnog odsisnog energetski učinkoviti ventilatora s</t>
  </si>
  <si>
    <t>Fleksibilne aluminijske spiro cijevi, posebno konstruirane za izvedbu instalacija ventilacije klimatizacije i toplozracnih grijanja. Onemogućuje kondenzaciju vodene pare na vanjskoj stijenki cijevi kojom prolazi hladan zrak izolirane mineralnom vunom u oblozi armiranog poliestera, te kaširanog alu-folijom, debljina izolacije 25mm. Komplet sa svim spojnim, ovjesnim i pričvrsnim priborom za priključak plenuma i priključnih kutija na spiro ventilacijske cijevi.</t>
  </si>
  <si>
    <t>Fleksibilna cijev ISOCONNECT  dim f 100 mm</t>
  </si>
  <si>
    <t>Fleksibilna cijev ISOCONNECT  dim f 125 mm</t>
  </si>
  <si>
    <t>Zavjesni materijal za spajanje i montažu kanala i rešetki, te ostala pomoćna učvršćenja za montažu, sve izrađeno od pocinčanih profila i konzola, te sav ostali potrebni sitni potrošni materijal, matice, vijci,  sve u potrebnoj količini i kvaliteti.</t>
  </si>
  <si>
    <t xml:space="preserve">Transport kompletne naprijed specificirane opreme  do mjesta ugradnje, uključivo i raznošenje opreme,  materijala i alata po gradilištu, uptreba skele za radove na visini iznad 2,5 m. </t>
  </si>
  <si>
    <t>16.</t>
  </si>
  <si>
    <t xml:space="preserve">RASPODJELA ZRAKA </t>
  </si>
  <si>
    <t>Izrada šliceva, štemanja i ostali prateći građevinski radovi.</t>
  </si>
  <si>
    <t>kpl.</t>
  </si>
  <si>
    <t>Dobava i montaža PE vodovodnih cijevi za</t>
  </si>
  <si>
    <t>Funkcionalno ispitivanje hidranata od strane ovlaštene</t>
  </si>
  <si>
    <t>17.</t>
  </si>
  <si>
    <t>REDNI BROJ</t>
  </si>
  <si>
    <t>OPIS STAVKE</t>
  </si>
  <si>
    <t>JED.   MJERE</t>
  </si>
  <si>
    <t>KOLIČINA</t>
  </si>
  <si>
    <t>JEDINIČNA CIJENA</t>
  </si>
  <si>
    <t>CIJENA</t>
  </si>
  <si>
    <t>RASHLADNI VRF AGREGATI UKUPNO</t>
  </si>
  <si>
    <t>Prilog I. Troškovnik</t>
  </si>
  <si>
    <t>Naručitelj: SVEUČILIŠTE JURJA DOBRILE U PULI, Zagrebačka 30, 52 100 PULA</t>
  </si>
  <si>
    <t>Predmet nabave: Strojarski i VIK radovi na rekonstrukciji zgrade "ex radiologija"</t>
  </si>
  <si>
    <t>Evidencijski broj nabave: 99-2023-JN</t>
  </si>
  <si>
    <t>UKUPNO RASPODJELA I ODSIS ZRAKA</t>
  </si>
  <si>
    <t>REKAPITULACIJA:</t>
  </si>
  <si>
    <t xml:space="preserve">UKUPNO (BEZ PDV-a) </t>
  </si>
  <si>
    <t>JED. MJERE</t>
  </si>
  <si>
    <t>PDV 25%</t>
  </si>
  <si>
    <t>SVEUKUPNO S PDV-om</t>
  </si>
  <si>
    <t>u EUR</t>
  </si>
  <si>
    <t>UKUPNO (BEZ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</si>
</sst>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name val="Helv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7">
    <xf numFmtId="0" fontId="0" fillId="0" borderId="0" xfId="0"/>
    <xf numFmtId="0" fontId="2" fillId="0" borderId="0" xfId="1" applyFont="1"/>
    <xf numFmtId="0" fontId="1" fillId="0" borderId="0" xfId="1" applyAlignment="1">
      <alignment horizontal="center" vertical="top"/>
    </xf>
    <xf numFmtId="49" fontId="1" fillId="0" borderId="0" xfId="1" applyNumberFormat="1" applyAlignment="1">
      <alignment horizontal="left" vertical="top" wrapText="1"/>
    </xf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4" fontId="1" fillId="0" borderId="0" xfId="1" applyNumberFormat="1" applyAlignment="1">
      <alignment horizontal="right"/>
    </xf>
    <xf numFmtId="0" fontId="1" fillId="0" borderId="0" xfId="1"/>
    <xf numFmtId="0" fontId="3" fillId="0" borderId="0" xfId="1" applyFont="1"/>
    <xf numFmtId="0" fontId="1" fillId="0" borderId="0" xfId="1" applyAlignment="1">
      <alignment horizontal="left" vertical="top" wrapText="1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right"/>
    </xf>
    <xf numFmtId="0" fontId="1" fillId="2" borderId="1" xfId="1" applyFill="1" applyBorder="1" applyAlignment="1">
      <alignment horizontal="center" vertical="top"/>
    </xf>
    <xf numFmtId="0" fontId="1" fillId="2" borderId="1" xfId="1" applyFill="1" applyBorder="1" applyAlignment="1">
      <alignment horizontal="center"/>
    </xf>
    <xf numFmtId="4" fontId="1" fillId="2" borderId="1" xfId="1" applyNumberFormat="1" applyFill="1" applyBorder="1" applyAlignment="1">
      <alignment horizontal="center"/>
    </xf>
    <xf numFmtId="4" fontId="1" fillId="2" borderId="1" xfId="1" applyNumberFormat="1" applyFill="1" applyBorder="1" applyAlignment="1">
      <alignment horizontal="right"/>
    </xf>
    <xf numFmtId="0" fontId="1" fillId="0" borderId="1" xfId="1" applyBorder="1" applyAlignment="1">
      <alignment horizontal="center" vertical="top" wrapText="1"/>
    </xf>
    <xf numFmtId="0" fontId="1" fillId="0" borderId="1" xfId="1" applyBorder="1"/>
    <xf numFmtId="49" fontId="7" fillId="0" borderId="1" xfId="2" applyNumberFormat="1" applyFont="1" applyBorder="1" applyAlignment="1" applyProtection="1">
      <alignment horizontal="justify" vertical="top" wrapText="1"/>
    </xf>
    <xf numFmtId="0" fontId="1" fillId="0" borderId="2" xfId="1" applyBorder="1" applyAlignment="1">
      <alignment horizontal="center" vertical="top"/>
    </xf>
    <xf numFmtId="0" fontId="1" fillId="0" borderId="2" xfId="1" applyBorder="1" applyAlignment="1">
      <alignment horizontal="left" vertical="top" wrapText="1"/>
    </xf>
    <xf numFmtId="0" fontId="1" fillId="0" borderId="2" xfId="1" applyBorder="1" applyAlignment="1">
      <alignment horizontal="center"/>
    </xf>
    <xf numFmtId="4" fontId="1" fillId="0" borderId="2" xfId="1" applyNumberFormat="1" applyBorder="1" applyAlignment="1">
      <alignment horizontal="center"/>
    </xf>
    <xf numFmtId="4" fontId="1" fillId="0" borderId="2" xfId="1" applyNumberFormat="1" applyBorder="1" applyAlignment="1">
      <alignment horizontal="right"/>
    </xf>
    <xf numFmtId="0" fontId="2" fillId="0" borderId="3" xfId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/>
    </xf>
    <xf numFmtId="0" fontId="1" fillId="4" borderId="0" xfId="1" applyFill="1"/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/>
    </xf>
    <xf numFmtId="4" fontId="8" fillId="0" borderId="0" xfId="1" applyNumberFormat="1" applyFont="1" applyAlignment="1">
      <alignment horizontal="center"/>
    </xf>
    <xf numFmtId="0" fontId="8" fillId="2" borderId="1" xfId="1" applyFont="1" applyFill="1" applyBorder="1" applyAlignment="1">
      <alignment horizontal="left" vertical="top" wrapText="1"/>
    </xf>
    <xf numFmtId="0" fontId="1" fillId="0" borderId="6" xfId="1" applyBorder="1" applyAlignment="1">
      <alignment horizontal="center" vertical="top"/>
    </xf>
    <xf numFmtId="0" fontId="1" fillId="0" borderId="6" xfId="1" applyBorder="1" applyAlignment="1">
      <alignment horizontal="left" vertical="top" wrapText="1"/>
    </xf>
    <xf numFmtId="0" fontId="1" fillId="0" borderId="6" xfId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4" fontId="1" fillId="0" borderId="6" xfId="1" applyNumberFormat="1" applyBorder="1" applyAlignment="1">
      <alignment horizontal="right"/>
    </xf>
    <xf numFmtId="0" fontId="1" fillId="0" borderId="10" xfId="1" applyBorder="1" applyAlignment="1">
      <alignment horizontal="center" vertical="top"/>
    </xf>
    <xf numFmtId="4" fontId="1" fillId="0" borderId="11" xfId="1" applyNumberFormat="1" applyBorder="1" applyAlignment="1">
      <alignment horizontal="right"/>
    </xf>
    <xf numFmtId="0" fontId="1" fillId="3" borderId="12" xfId="1" applyFill="1" applyBorder="1" applyAlignment="1">
      <alignment horizontal="center" vertical="top"/>
    </xf>
    <xf numFmtId="0" fontId="1" fillId="3" borderId="13" xfId="1" applyFill="1" applyBorder="1" applyAlignment="1">
      <alignment horizontal="center"/>
    </xf>
    <xf numFmtId="4" fontId="1" fillId="3" borderId="13" xfId="1" applyNumberFormat="1" applyFill="1" applyBorder="1" applyAlignment="1">
      <alignment horizontal="center"/>
    </xf>
    <xf numFmtId="4" fontId="1" fillId="3" borderId="13" xfId="1" applyNumberFormat="1" applyFill="1" applyBorder="1" applyAlignment="1">
      <alignment horizontal="right"/>
    </xf>
    <xf numFmtId="4" fontId="8" fillId="3" borderId="14" xfId="1" applyNumberFormat="1" applyFont="1" applyFill="1" applyBorder="1" applyAlignment="1">
      <alignment horizontal="right"/>
    </xf>
    <xf numFmtId="0" fontId="1" fillId="3" borderId="7" xfId="1" applyFill="1" applyBorder="1" applyAlignment="1">
      <alignment horizontal="center" vertical="top"/>
    </xf>
    <xf numFmtId="0" fontId="9" fillId="3" borderId="8" xfId="1" applyFont="1" applyFill="1" applyBorder="1" applyAlignment="1">
      <alignment horizontal="left" vertical="top" wrapText="1"/>
    </xf>
    <xf numFmtId="0" fontId="1" fillId="3" borderId="8" xfId="1" applyFill="1" applyBorder="1" applyAlignment="1">
      <alignment horizontal="center"/>
    </xf>
    <xf numFmtId="4" fontId="1" fillId="3" borderId="8" xfId="1" applyNumberFormat="1" applyFill="1" applyBorder="1" applyAlignment="1">
      <alignment horizontal="center"/>
    </xf>
    <xf numFmtId="4" fontId="1" fillId="3" borderId="8" xfId="1" applyNumberFormat="1" applyFill="1" applyBorder="1" applyAlignment="1">
      <alignment horizontal="right"/>
    </xf>
    <xf numFmtId="0" fontId="1" fillId="3" borderId="9" xfId="1" applyFill="1" applyBorder="1" applyAlignment="1">
      <alignment horizontal="center" vertical="top" wrapText="1"/>
    </xf>
    <xf numFmtId="0" fontId="8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2" borderId="1" xfId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/>
    <xf numFmtId="49" fontId="1" fillId="0" borderId="1" xfId="1" applyNumberFormat="1" applyBorder="1" applyAlignment="1">
      <alignment horizontal="left" vertical="top" wrapText="1"/>
    </xf>
    <xf numFmtId="0" fontId="1" fillId="3" borderId="1" xfId="1" applyFill="1" applyBorder="1" applyAlignment="1">
      <alignment horizontal="center" vertical="top"/>
    </xf>
    <xf numFmtId="0" fontId="1" fillId="3" borderId="1" xfId="1" applyFill="1" applyBorder="1" applyAlignment="1">
      <alignment horizontal="center"/>
    </xf>
    <xf numFmtId="4" fontId="1" fillId="3" borderId="1" xfId="1" applyNumberFormat="1" applyFill="1" applyBorder="1" applyAlignment="1">
      <alignment horizontal="center"/>
    </xf>
    <xf numFmtId="4" fontId="1" fillId="3" borderId="1" xfId="1" applyNumberFormat="1" applyFill="1" applyBorder="1" applyAlignment="1">
      <alignment horizontal="right"/>
    </xf>
    <xf numFmtId="0" fontId="1" fillId="3" borderId="1" xfId="1" applyFill="1" applyBorder="1"/>
    <xf numFmtId="49" fontId="1" fillId="0" borderId="1" xfId="1" applyNumberFormat="1" applyBorder="1" applyAlignment="1">
      <alignment horizontal="center" vertical="top" wrapText="1"/>
    </xf>
    <xf numFmtId="49" fontId="1" fillId="0" borderId="2" xfId="1" applyNumberFormat="1" applyBorder="1" applyAlignment="1">
      <alignment horizontal="left" vertical="top" wrapText="1"/>
    </xf>
    <xf numFmtId="49" fontId="2" fillId="0" borderId="4" xfId="1" applyNumberFormat="1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left" vertical="top" wrapText="1"/>
    </xf>
    <xf numFmtId="4" fontId="8" fillId="3" borderId="1" xfId="1" applyNumberFormat="1" applyFont="1" applyFill="1" applyBorder="1" applyAlignment="1">
      <alignment horizontal="right"/>
    </xf>
    <xf numFmtId="0" fontId="1" fillId="3" borderId="1" xfId="1" applyFill="1" applyBorder="1" applyAlignment="1">
      <alignment horizontal="left" vertical="top" wrapText="1"/>
    </xf>
    <xf numFmtId="0" fontId="8" fillId="3" borderId="1" xfId="1" applyFont="1" applyFill="1" applyBorder="1" applyAlignment="1">
      <alignment horizontal="left" vertical="center" wrapText="1"/>
    </xf>
    <xf numFmtId="0" fontId="1" fillId="3" borderId="10" xfId="1" applyFill="1" applyBorder="1" applyAlignment="1">
      <alignment horizontal="center" vertical="top"/>
    </xf>
    <xf numFmtId="4" fontId="8" fillId="3" borderId="11" xfId="1" applyNumberFormat="1" applyFont="1" applyFill="1" applyBorder="1" applyAlignment="1">
      <alignment horizontal="right"/>
    </xf>
    <xf numFmtId="0" fontId="8" fillId="3" borderId="13" xfId="1" applyFont="1" applyFill="1" applyBorder="1" applyAlignment="1">
      <alignment horizontal="left" vertical="center" wrapText="1"/>
    </xf>
    <xf numFmtId="4" fontId="8" fillId="0" borderId="0" xfId="1" applyNumberFormat="1" applyFont="1" applyAlignment="1">
      <alignment horizontal="right"/>
    </xf>
    <xf numFmtId="49" fontId="1" fillId="0" borderId="6" xfId="1" applyNumberFormat="1" applyBorder="1" applyAlignment="1">
      <alignment horizontal="left" vertical="top" wrapText="1"/>
    </xf>
    <xf numFmtId="49" fontId="8" fillId="3" borderId="1" xfId="1" applyNumberFormat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center" vertical="top"/>
    </xf>
    <xf numFmtId="49" fontId="8" fillId="3" borderId="8" xfId="1" applyNumberFormat="1" applyFont="1" applyFill="1" applyBorder="1" applyAlignment="1">
      <alignment horizontal="left" vertical="top" wrapText="1"/>
    </xf>
    <xf numFmtId="0" fontId="8" fillId="3" borderId="8" xfId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4" fontId="8" fillId="3" borderId="9" xfId="1" applyNumberFormat="1" applyFont="1" applyFill="1" applyBorder="1" applyAlignment="1">
      <alignment horizontal="right"/>
    </xf>
    <xf numFmtId="4" fontId="8" fillId="3" borderId="10" xfId="1" applyNumberFormat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 vertical="top"/>
    </xf>
    <xf numFmtId="0" fontId="8" fillId="3" borderId="12" xfId="1" applyFont="1" applyFill="1" applyBorder="1" applyAlignment="1">
      <alignment horizontal="center" vertical="top"/>
    </xf>
    <xf numFmtId="49" fontId="8" fillId="3" borderId="13" xfId="1" applyNumberFormat="1" applyFont="1" applyFill="1" applyBorder="1" applyAlignment="1">
      <alignment horizontal="left" vertical="top" wrapText="1"/>
    </xf>
    <xf numFmtId="0" fontId="8" fillId="3" borderId="13" xfId="1" applyFont="1" applyFill="1" applyBorder="1" applyAlignment="1">
      <alignment horizontal="center"/>
    </xf>
    <xf numFmtId="4" fontId="8" fillId="3" borderId="13" xfId="1" applyNumberFormat="1" applyFont="1" applyFill="1" applyBorder="1" applyAlignment="1">
      <alignment horizontal="center"/>
    </xf>
    <xf numFmtId="4" fontId="8" fillId="3" borderId="13" xfId="1" applyNumberFormat="1" applyFont="1" applyFill="1" applyBorder="1" applyAlignment="1">
      <alignment horizontal="right"/>
    </xf>
    <xf numFmtId="4" fontId="1" fillId="3" borderId="11" xfId="1" applyNumberFormat="1" applyFill="1" applyBorder="1" applyAlignment="1">
      <alignment horizontal="right"/>
    </xf>
    <xf numFmtId="0" fontId="8" fillId="3" borderId="1" xfId="1" applyFont="1" applyFill="1" applyBorder="1" applyAlignment="1">
      <alignment horizontal="center" vertical="top"/>
    </xf>
    <xf numFmtId="0" fontId="8" fillId="3" borderId="1" xfId="1" applyFont="1" applyFill="1" applyBorder="1"/>
    <xf numFmtId="0" fontId="3" fillId="0" borderId="2" xfId="1" applyFont="1" applyBorder="1" applyAlignment="1">
      <alignment horizontal="center" vertical="top"/>
    </xf>
    <xf numFmtId="49" fontId="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right"/>
    </xf>
    <xf numFmtId="0" fontId="1" fillId="2" borderId="7" xfId="1" applyFill="1" applyBorder="1" applyAlignment="1">
      <alignment horizontal="center" vertical="top"/>
    </xf>
    <xf numFmtId="49" fontId="8" fillId="2" borderId="8" xfId="1" applyNumberFormat="1" applyFont="1" applyFill="1" applyBorder="1" applyAlignment="1">
      <alignment horizontal="left" vertical="top" wrapText="1"/>
    </xf>
    <xf numFmtId="0" fontId="1" fillId="2" borderId="8" xfId="1" applyFill="1" applyBorder="1" applyAlignment="1">
      <alignment horizontal="center"/>
    </xf>
    <xf numFmtId="4" fontId="1" fillId="2" borderId="8" xfId="1" applyNumberFormat="1" applyFill="1" applyBorder="1" applyAlignment="1">
      <alignment horizontal="center"/>
    </xf>
    <xf numFmtId="4" fontId="1" fillId="2" borderId="8" xfId="1" applyNumberFormat="1" applyFill="1" applyBorder="1" applyAlignment="1">
      <alignment horizontal="right"/>
    </xf>
    <xf numFmtId="4" fontId="1" fillId="2" borderId="9" xfId="1" applyNumberFormat="1" applyFill="1" applyBorder="1" applyAlignment="1">
      <alignment horizontal="right"/>
    </xf>
    <xf numFmtId="4" fontId="1" fillId="2" borderId="10" xfId="1" applyNumberFormat="1" applyFill="1" applyBorder="1" applyAlignment="1">
      <alignment horizontal="center" vertical="top"/>
    </xf>
    <xf numFmtId="0" fontId="1" fillId="2" borderId="12" xfId="1" applyFill="1" applyBorder="1" applyAlignment="1">
      <alignment horizontal="center" vertical="top"/>
    </xf>
    <xf numFmtId="0" fontId="1" fillId="2" borderId="13" xfId="1" applyFill="1" applyBorder="1" applyAlignment="1">
      <alignment horizontal="center"/>
    </xf>
    <xf numFmtId="4" fontId="1" fillId="2" borderId="13" xfId="1" applyNumberFormat="1" applyFill="1" applyBorder="1" applyAlignment="1">
      <alignment horizontal="center"/>
    </xf>
    <xf numFmtId="4" fontId="1" fillId="2" borderId="13" xfId="1" applyNumberFormat="1" applyFill="1" applyBorder="1" applyAlignment="1">
      <alignment horizontal="right"/>
    </xf>
    <xf numFmtId="49" fontId="8" fillId="2" borderId="13" xfId="1" applyNumberFormat="1" applyFont="1" applyFill="1" applyBorder="1" applyAlignment="1">
      <alignment horizontal="left" vertical="top" wrapText="1"/>
    </xf>
    <xf numFmtId="4" fontId="8" fillId="2" borderId="11" xfId="1" applyNumberFormat="1" applyFont="1" applyFill="1" applyBorder="1" applyAlignment="1">
      <alignment horizontal="right"/>
    </xf>
    <xf numFmtId="4" fontId="8" fillId="2" borderId="14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 vertical="center" wrapText="1"/>
    </xf>
    <xf numFmtId="0" fontId="1" fillId="2" borderId="10" xfId="1" applyFill="1" applyBorder="1" applyAlignment="1">
      <alignment horizontal="center" vertical="top"/>
    </xf>
    <xf numFmtId="0" fontId="1" fillId="0" borderId="15" xfId="1" applyBorder="1" applyAlignment="1">
      <alignment horizontal="center" vertical="top"/>
    </xf>
    <xf numFmtId="49" fontId="1" fillId="0" borderId="16" xfId="1" applyNumberFormat="1" applyBorder="1" applyAlignment="1">
      <alignment horizontal="left" vertical="top" wrapText="1"/>
    </xf>
    <xf numFmtId="0" fontId="1" fillId="0" borderId="16" xfId="1" applyBorder="1" applyAlignment="1">
      <alignment horizontal="center"/>
    </xf>
    <xf numFmtId="4" fontId="1" fillId="0" borderId="16" xfId="1" applyNumberFormat="1" applyBorder="1" applyAlignment="1">
      <alignment horizontal="center"/>
    </xf>
    <xf numFmtId="4" fontId="1" fillId="0" borderId="16" xfId="1" applyNumberFormat="1" applyBorder="1" applyAlignment="1">
      <alignment horizontal="right"/>
    </xf>
    <xf numFmtId="4" fontId="1" fillId="0" borderId="17" xfId="1" applyNumberFormat="1" applyBorder="1" applyAlignment="1">
      <alignment horizontal="right"/>
    </xf>
    <xf numFmtId="49" fontId="8" fillId="2" borderId="1" xfId="1" applyNumberFormat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 vertical="center"/>
    </xf>
    <xf numFmtId="4" fontId="8" fillId="2" borderId="11" xfId="1" applyNumberFormat="1" applyFont="1" applyFill="1" applyBorder="1" applyAlignment="1">
      <alignment horizontal="right" vertical="center"/>
    </xf>
  </cellXfs>
  <cellStyles count="3">
    <cellStyle name="Normalno" xfId="0" builtinId="0"/>
    <cellStyle name="Normalno 3" xfId="1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ATMONT\VIII%20OKONCANA%20BOGDANOV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d2\c\Miljenko\slavonski%20brod\opci%20uvjeti,%20napomene%20i%20s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1DED4\UZORAK_ZA%20_SITUACIJ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nko\C\RADNO\VIP\13-VIP-CCZ\VIPNET-troskovnik-CC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Sorici\SORICI-troskovnik-0602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INDOWS\TEMP\slakovci-vatrogasni%20d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Zubac\mail\STURAGO-troskovnik-0507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01\Redirected\RADNO\NIJE-AKTUALNO\toma\Sorici\SORICI-troskovnik-rad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Osn-Pod"/>
      <sheetName val="Kuce"/>
      <sheetName val="Evi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OU-A.I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"/>
      <sheetName val="SOBOSLIKARSKI"/>
      <sheetName val="OU-B.VII"/>
      <sheetName val="KAMENARSKI"/>
      <sheetName val="PECARSKI"/>
      <sheetName val="CISCENJEo"/>
      <sheetName val="OU-A.V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Podaci"/>
      <sheetName val="Baza"/>
      <sheetName val="Kuce"/>
      <sheetName val="Pr-Sit"/>
      <sheetName val="Situacija"/>
      <sheetName val="Ev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PRIPREMNI"/>
      <sheetName val="OU-III"/>
      <sheetName val="GRADJEVINSKI"/>
      <sheetName val="OU-IV"/>
      <sheetName val="BRAVARSKIfs"/>
      <sheetName val="OU-V"/>
      <sheetName val="STOLARSKI"/>
      <sheetName val="OU-VI"/>
      <sheetName val="STOLARSKIo"/>
      <sheetName val="UGRADBE"/>
      <sheetName val="DOBAVE"/>
      <sheetName val="OU-IX"/>
      <sheetName val="BRAVARSKI"/>
      <sheetName val="OU-X"/>
      <sheetName val="GIPSKARTONSKI"/>
      <sheetName val="OU-XI"/>
      <sheetName val="KERAMICARSKI"/>
      <sheetName val="OU-XII"/>
      <sheetName val="SOBOSLIKARSKI"/>
      <sheetName val="ROLETARSKI"/>
      <sheetName val="STAKLARSKI"/>
      <sheetName val="CISCENJ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ZIDARSKI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proračun"/>
      <sheetName val="offen LIDL-Troskovnik-16-17-18-"/>
      <sheetName val="f.bazenska tehnika"/>
      <sheetName val="V-LEVEL KRILO"/>
      <sheetName val="V-LEVEL BAZEN"/>
      <sheetName val="11 PARKING br.6.1"/>
      <sheetName val="13 ENTRY PIAZZA"/>
      <sheetName val="V LEVEL ZONA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DARSKI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PRIPREMNI"/>
      <sheetName val="OU-A.II"/>
      <sheetName val="ZEMLJAN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OU-A.VI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I"/>
      <sheetName val="KAMENARSKI"/>
      <sheetName val="PECARSKI"/>
      <sheetName val="CISCENJEo"/>
      <sheetName val="OU-B.VI"/>
      <sheetName val="SOBOSLIKAR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4"/>
  <sheetViews>
    <sheetView topLeftCell="A214" zoomScaleNormal="100" zoomScaleSheetLayoutView="100" workbookViewId="0">
      <selection activeCell="B223" sqref="B223:F224"/>
    </sheetView>
  </sheetViews>
  <sheetFormatPr defaultColWidth="8.85546875" defaultRowHeight="12.75" x14ac:dyDescent="0.2"/>
  <cols>
    <col min="1" max="1" width="8.85546875" style="2" customWidth="1"/>
    <col min="2" max="2" width="53.85546875" style="9" customWidth="1"/>
    <col min="3" max="3" width="9.7109375" style="4" customWidth="1"/>
    <col min="4" max="4" width="11" style="5" customWidth="1"/>
    <col min="5" max="5" width="12.140625" style="6" customWidth="1"/>
    <col min="6" max="6" width="15.42578125" style="6" customWidth="1"/>
    <col min="7" max="16384" width="8.85546875" style="7"/>
  </cols>
  <sheetData>
    <row r="1" spans="1:6" x14ac:dyDescent="0.2">
      <c r="A1" s="57" t="s">
        <v>295</v>
      </c>
      <c r="B1" s="57"/>
    </row>
    <row r="2" spans="1:6" ht="11.25" customHeight="1" x14ac:dyDescent="0.2"/>
    <row r="3" spans="1:6" x14ac:dyDescent="0.2">
      <c r="A3" s="34" t="s">
        <v>296</v>
      </c>
      <c r="B3" s="34"/>
      <c r="C3" s="35"/>
      <c r="D3" s="36"/>
    </row>
    <row r="4" spans="1:6" ht="10.5" customHeight="1" x14ac:dyDescent="0.2"/>
    <row r="5" spans="1:6" ht="21" customHeight="1" x14ac:dyDescent="0.2">
      <c r="A5" s="34" t="s">
        <v>297</v>
      </c>
      <c r="B5" s="34"/>
      <c r="C5" s="34"/>
    </row>
    <row r="6" spans="1:6" ht="13.5" customHeight="1" x14ac:dyDescent="0.2">
      <c r="A6" s="58" t="s">
        <v>298</v>
      </c>
      <c r="B6" s="58"/>
    </row>
    <row r="7" spans="1:6" ht="12" customHeight="1" thickBot="1" x14ac:dyDescent="0.25">
      <c r="A7" s="56"/>
      <c r="B7" s="56"/>
      <c r="F7" s="82" t="s">
        <v>305</v>
      </c>
    </row>
    <row r="8" spans="1:6" s="1" customFormat="1" ht="30.75" customHeight="1" thickBot="1" x14ac:dyDescent="0.25">
      <c r="A8" s="29" t="s">
        <v>288</v>
      </c>
      <c r="B8" s="28" t="s">
        <v>289</v>
      </c>
      <c r="C8" s="29" t="s">
        <v>290</v>
      </c>
      <c r="D8" s="30" t="s">
        <v>291</v>
      </c>
      <c r="E8" s="31" t="s">
        <v>292</v>
      </c>
      <c r="F8" s="32" t="s">
        <v>293</v>
      </c>
    </row>
    <row r="9" spans="1:6" x14ac:dyDescent="0.2">
      <c r="A9" s="22"/>
      <c r="B9" s="23"/>
      <c r="C9" s="24"/>
      <c r="D9" s="25"/>
      <c r="E9" s="26"/>
      <c r="F9" s="26"/>
    </row>
    <row r="10" spans="1:6" ht="15" x14ac:dyDescent="0.25">
      <c r="A10" s="15"/>
      <c r="B10" s="62" t="s">
        <v>199</v>
      </c>
      <c r="C10" s="63"/>
      <c r="D10" s="63"/>
      <c r="E10" s="18"/>
      <c r="F10" s="18"/>
    </row>
    <row r="11" spans="1:6" x14ac:dyDescent="0.2">
      <c r="A11" s="10"/>
      <c r="B11" s="11"/>
      <c r="C11" s="12"/>
      <c r="D11" s="13"/>
      <c r="E11" s="14"/>
      <c r="F11" s="14"/>
    </row>
    <row r="12" spans="1:6" s="33" customFormat="1" x14ac:dyDescent="0.2">
      <c r="A12" s="15"/>
      <c r="B12" s="37" t="s">
        <v>110</v>
      </c>
      <c r="C12" s="16"/>
      <c r="D12" s="17"/>
      <c r="E12" s="18"/>
      <c r="F12" s="18"/>
    </row>
    <row r="13" spans="1:6" x14ac:dyDescent="0.2">
      <c r="A13" s="10"/>
      <c r="B13" s="11"/>
      <c r="C13" s="12"/>
      <c r="D13" s="13"/>
      <c r="E13" s="14"/>
      <c r="F13" s="14"/>
    </row>
    <row r="14" spans="1:6" ht="14.25" customHeight="1" x14ac:dyDescent="0.2">
      <c r="A14" s="10" t="s">
        <v>38</v>
      </c>
      <c r="B14" s="11" t="s">
        <v>203</v>
      </c>
      <c r="C14" s="12"/>
      <c r="D14" s="13"/>
      <c r="E14" s="14"/>
      <c r="F14" s="14"/>
    </row>
    <row r="15" spans="1:6" x14ac:dyDescent="0.2">
      <c r="A15" s="10"/>
      <c r="B15" s="11" t="s">
        <v>111</v>
      </c>
      <c r="C15" s="12"/>
      <c r="D15" s="13"/>
      <c r="E15" s="14"/>
      <c r="F15" s="14"/>
    </row>
    <row r="16" spans="1:6" x14ac:dyDescent="0.2">
      <c r="A16" s="10"/>
      <c r="B16" s="11" t="s">
        <v>112</v>
      </c>
      <c r="C16" s="12"/>
      <c r="D16" s="13"/>
      <c r="E16" s="14"/>
      <c r="F16" s="14"/>
    </row>
    <row r="17" spans="1:6" ht="16.5" customHeight="1" x14ac:dyDescent="0.2">
      <c r="A17" s="10"/>
      <c r="B17" s="11" t="s">
        <v>113</v>
      </c>
      <c r="C17" s="12"/>
      <c r="D17" s="13"/>
      <c r="E17" s="14"/>
      <c r="F17" s="14"/>
    </row>
    <row r="18" spans="1:6" x14ac:dyDescent="0.2">
      <c r="A18" s="10"/>
      <c r="B18" s="11" t="s">
        <v>114</v>
      </c>
      <c r="C18" s="12"/>
      <c r="D18" s="13"/>
      <c r="E18" s="14"/>
      <c r="F18" s="14"/>
    </row>
    <row r="19" spans="1:6" x14ac:dyDescent="0.2">
      <c r="A19" s="10"/>
      <c r="B19" s="11" t="s">
        <v>115</v>
      </c>
      <c r="C19" s="12"/>
      <c r="D19" s="13"/>
      <c r="E19" s="14"/>
      <c r="F19" s="14"/>
    </row>
    <row r="20" spans="1:6" ht="13.5" customHeight="1" x14ac:dyDescent="0.2">
      <c r="A20" s="10"/>
      <c r="B20" s="11" t="s">
        <v>116</v>
      </c>
      <c r="C20" s="12"/>
      <c r="D20" s="13"/>
      <c r="E20" s="14"/>
      <c r="F20" s="14"/>
    </row>
    <row r="21" spans="1:6" x14ac:dyDescent="0.2">
      <c r="A21" s="10"/>
      <c r="B21" s="11" t="s">
        <v>117</v>
      </c>
      <c r="C21" s="12"/>
      <c r="D21" s="13"/>
      <c r="E21" s="14"/>
      <c r="F21" s="14"/>
    </row>
    <row r="22" spans="1:6" ht="15.75" customHeight="1" x14ac:dyDescent="0.2">
      <c r="A22" s="10"/>
      <c r="B22" s="11" t="s">
        <v>118</v>
      </c>
      <c r="C22" s="12"/>
      <c r="D22" s="13"/>
      <c r="E22" s="14"/>
      <c r="F22" s="14"/>
    </row>
    <row r="23" spans="1:6" x14ac:dyDescent="0.2">
      <c r="A23" s="10"/>
      <c r="B23" s="11" t="s">
        <v>119</v>
      </c>
      <c r="C23" s="12"/>
      <c r="D23" s="13"/>
      <c r="E23" s="14"/>
      <c r="F23" s="14"/>
    </row>
    <row r="24" spans="1:6" x14ac:dyDescent="0.2">
      <c r="A24" s="10"/>
      <c r="B24" s="11" t="s">
        <v>120</v>
      </c>
      <c r="C24" s="12" t="s">
        <v>121</v>
      </c>
      <c r="D24" s="13">
        <v>1</v>
      </c>
      <c r="E24" s="14"/>
      <c r="F24" s="14">
        <f>D24*E24</f>
        <v>0</v>
      </c>
    </row>
    <row r="25" spans="1:6" x14ac:dyDescent="0.2">
      <c r="A25" s="10"/>
      <c r="B25" s="11"/>
      <c r="C25" s="12"/>
      <c r="D25" s="13"/>
      <c r="E25" s="14"/>
      <c r="F25" s="14"/>
    </row>
    <row r="26" spans="1:6" ht="15.75" customHeight="1" x14ac:dyDescent="0.2">
      <c r="A26" s="10" t="s">
        <v>44</v>
      </c>
      <c r="B26" s="11" t="s">
        <v>204</v>
      </c>
      <c r="C26" s="12"/>
      <c r="D26" s="13"/>
      <c r="E26" s="14"/>
      <c r="F26" s="14"/>
    </row>
    <row r="27" spans="1:6" x14ac:dyDescent="0.2">
      <c r="A27" s="10"/>
      <c r="B27" s="11" t="s">
        <v>122</v>
      </c>
      <c r="C27" s="12"/>
      <c r="D27" s="13"/>
      <c r="E27" s="14"/>
      <c r="F27" s="14"/>
    </row>
    <row r="28" spans="1:6" x14ac:dyDescent="0.2">
      <c r="A28" s="10"/>
      <c r="B28" s="11" t="s">
        <v>123</v>
      </c>
      <c r="C28" s="12"/>
      <c r="D28" s="13"/>
      <c r="E28" s="14"/>
      <c r="F28" s="14"/>
    </row>
    <row r="29" spans="1:6" ht="15.75" customHeight="1" x14ac:dyDescent="0.2">
      <c r="A29" s="10"/>
      <c r="B29" s="11" t="s">
        <v>124</v>
      </c>
      <c r="C29" s="12"/>
      <c r="D29" s="13"/>
      <c r="E29" s="14"/>
      <c r="F29" s="14"/>
    </row>
    <row r="30" spans="1:6" ht="16.5" customHeight="1" x14ac:dyDescent="0.2">
      <c r="A30" s="10"/>
      <c r="B30" s="11" t="s">
        <v>125</v>
      </c>
      <c r="C30" s="12"/>
      <c r="D30" s="13"/>
      <c r="E30" s="14"/>
      <c r="F30" s="14"/>
    </row>
    <row r="31" spans="1:6" x14ac:dyDescent="0.2">
      <c r="A31" s="10"/>
      <c r="B31" s="11" t="s">
        <v>126</v>
      </c>
      <c r="C31" s="12"/>
      <c r="D31" s="13"/>
      <c r="E31" s="14"/>
      <c r="F31" s="14"/>
    </row>
    <row r="32" spans="1:6" x14ac:dyDescent="0.2">
      <c r="A32" s="10"/>
      <c r="B32" s="11" t="s">
        <v>127</v>
      </c>
      <c r="C32" s="12"/>
      <c r="D32" s="13"/>
      <c r="E32" s="14"/>
      <c r="F32" s="14"/>
    </row>
    <row r="33" spans="1:6" x14ac:dyDescent="0.2">
      <c r="A33" s="10"/>
      <c r="B33" s="11" t="s">
        <v>128</v>
      </c>
      <c r="C33" s="12"/>
      <c r="D33" s="13"/>
      <c r="E33" s="14"/>
      <c r="F33" s="14"/>
    </row>
    <row r="34" spans="1:6" x14ac:dyDescent="0.2">
      <c r="A34" s="10"/>
      <c r="B34" s="11" t="s">
        <v>129</v>
      </c>
      <c r="C34" s="12"/>
      <c r="D34" s="13"/>
      <c r="E34" s="14"/>
      <c r="F34" s="14"/>
    </row>
    <row r="35" spans="1:6" x14ac:dyDescent="0.2">
      <c r="A35" s="10"/>
      <c r="B35" s="11" t="s">
        <v>130</v>
      </c>
      <c r="C35" s="12"/>
      <c r="D35" s="13"/>
      <c r="E35" s="14"/>
      <c r="F35" s="14"/>
    </row>
    <row r="36" spans="1:6" x14ac:dyDescent="0.2">
      <c r="A36" s="10"/>
      <c r="B36" s="11" t="s">
        <v>131</v>
      </c>
      <c r="C36" s="12"/>
      <c r="D36" s="13"/>
      <c r="E36" s="14"/>
      <c r="F36" s="14"/>
    </row>
    <row r="37" spans="1:6" ht="16.5" customHeight="1" x14ac:dyDescent="0.2">
      <c r="A37" s="10"/>
      <c r="B37" s="11" t="s">
        <v>132</v>
      </c>
      <c r="C37" s="12"/>
      <c r="D37" s="13"/>
      <c r="E37" s="14"/>
      <c r="F37" s="14"/>
    </row>
    <row r="38" spans="1:6" x14ac:dyDescent="0.2">
      <c r="A38" s="10"/>
      <c r="B38" s="11" t="s">
        <v>133</v>
      </c>
      <c r="C38" s="12" t="s">
        <v>134</v>
      </c>
      <c r="D38" s="13">
        <v>4</v>
      </c>
      <c r="E38" s="14"/>
      <c r="F38" s="14">
        <f t="shared" ref="F38:F88" si="0">D38*E38</f>
        <v>0</v>
      </c>
    </row>
    <row r="39" spans="1:6" x14ac:dyDescent="0.2">
      <c r="A39" s="10"/>
      <c r="B39" s="11"/>
      <c r="C39" s="12"/>
      <c r="D39" s="13"/>
      <c r="E39" s="14"/>
      <c r="F39" s="14"/>
    </row>
    <row r="40" spans="1:6" ht="13.5" customHeight="1" x14ac:dyDescent="0.2">
      <c r="A40" s="10" t="s">
        <v>200</v>
      </c>
      <c r="B40" s="11" t="s">
        <v>205</v>
      </c>
      <c r="C40" s="12"/>
      <c r="D40" s="13"/>
      <c r="E40" s="14"/>
      <c r="F40" s="14"/>
    </row>
    <row r="41" spans="1:6" x14ac:dyDescent="0.2">
      <c r="A41" s="10"/>
      <c r="B41" s="11" t="s">
        <v>135</v>
      </c>
      <c r="C41" s="12"/>
      <c r="D41" s="13"/>
      <c r="E41" s="14"/>
      <c r="F41" s="14"/>
    </row>
    <row r="42" spans="1:6" x14ac:dyDescent="0.2">
      <c r="A42" s="10"/>
      <c r="B42" s="11" t="s">
        <v>136</v>
      </c>
      <c r="C42" s="12"/>
      <c r="D42" s="13"/>
      <c r="E42" s="14"/>
      <c r="F42" s="14"/>
    </row>
    <row r="43" spans="1:6" ht="14.25" customHeight="1" x14ac:dyDescent="0.2">
      <c r="A43" s="10"/>
      <c r="B43" s="11" t="s">
        <v>124</v>
      </c>
      <c r="C43" s="12"/>
      <c r="D43" s="13"/>
      <c r="E43" s="14"/>
      <c r="F43" s="14"/>
    </row>
    <row r="44" spans="1:6" ht="12.75" customHeight="1" x14ac:dyDescent="0.2">
      <c r="A44" s="10"/>
      <c r="B44" s="11" t="s">
        <v>137</v>
      </c>
      <c r="C44" s="12"/>
      <c r="D44" s="13"/>
      <c r="E44" s="14"/>
      <c r="F44" s="14"/>
    </row>
    <row r="45" spans="1:6" x14ac:dyDescent="0.2">
      <c r="A45" s="10"/>
      <c r="B45" s="11" t="s">
        <v>138</v>
      </c>
      <c r="C45" s="12"/>
      <c r="D45" s="13"/>
      <c r="E45" s="14"/>
      <c r="F45" s="14"/>
    </row>
    <row r="46" spans="1:6" x14ac:dyDescent="0.2">
      <c r="A46" s="10"/>
      <c r="B46" s="11" t="s">
        <v>127</v>
      </c>
      <c r="C46" s="12"/>
      <c r="D46" s="13"/>
      <c r="E46" s="14"/>
      <c r="F46" s="14"/>
    </row>
    <row r="47" spans="1:6" ht="15" customHeight="1" x14ac:dyDescent="0.2">
      <c r="A47" s="10"/>
      <c r="B47" s="11" t="s">
        <v>139</v>
      </c>
      <c r="C47" s="12"/>
      <c r="D47" s="13"/>
      <c r="E47" s="14"/>
      <c r="F47" s="14"/>
    </row>
    <row r="48" spans="1:6" x14ac:dyDescent="0.2">
      <c r="A48" s="10"/>
      <c r="B48" s="11" t="s">
        <v>129</v>
      </c>
      <c r="C48" s="12"/>
      <c r="D48" s="13"/>
      <c r="E48" s="14"/>
      <c r="F48" s="14"/>
    </row>
    <row r="49" spans="1:6" x14ac:dyDescent="0.2">
      <c r="A49" s="10"/>
      <c r="B49" s="11" t="s">
        <v>130</v>
      </c>
      <c r="C49" s="12"/>
      <c r="D49" s="13"/>
      <c r="E49" s="14"/>
      <c r="F49" s="14"/>
    </row>
    <row r="50" spans="1:6" x14ac:dyDescent="0.2">
      <c r="A50" s="10"/>
      <c r="B50" s="11" t="s">
        <v>140</v>
      </c>
      <c r="C50" s="12"/>
      <c r="D50" s="13"/>
      <c r="E50" s="14"/>
      <c r="F50" s="14"/>
    </row>
    <row r="51" spans="1:6" ht="16.5" customHeight="1" x14ac:dyDescent="0.2">
      <c r="A51" s="10"/>
      <c r="B51" s="11" t="s">
        <v>132</v>
      </c>
      <c r="C51" s="12"/>
      <c r="D51" s="13"/>
      <c r="E51" s="14"/>
      <c r="F51" s="14"/>
    </row>
    <row r="52" spans="1:6" x14ac:dyDescent="0.2">
      <c r="A52" s="10"/>
      <c r="B52" s="11" t="s">
        <v>133</v>
      </c>
      <c r="C52" s="12" t="s">
        <v>134</v>
      </c>
      <c r="D52" s="13">
        <v>14</v>
      </c>
      <c r="E52" s="14"/>
      <c r="F52" s="14">
        <f t="shared" si="0"/>
        <v>0</v>
      </c>
    </row>
    <row r="53" spans="1:6" x14ac:dyDescent="0.2">
      <c r="A53" s="10"/>
      <c r="B53" s="11"/>
      <c r="C53" s="12"/>
      <c r="D53" s="13"/>
      <c r="E53" s="14"/>
      <c r="F53" s="14"/>
    </row>
    <row r="54" spans="1:6" ht="26.25" customHeight="1" x14ac:dyDescent="0.2">
      <c r="A54" s="19" t="s">
        <v>66</v>
      </c>
      <c r="B54" s="11" t="s">
        <v>206</v>
      </c>
      <c r="C54" s="12"/>
      <c r="D54" s="13"/>
      <c r="E54" s="14"/>
      <c r="F54" s="14"/>
    </row>
    <row r="55" spans="1:6" ht="15" customHeight="1" x14ac:dyDescent="0.2">
      <c r="A55" s="10"/>
      <c r="B55" s="11" t="s">
        <v>141</v>
      </c>
      <c r="C55" s="12"/>
      <c r="D55" s="13"/>
      <c r="E55" s="14"/>
      <c r="F55" s="14"/>
    </row>
    <row r="56" spans="1:6" ht="14.25" customHeight="1" x14ac:dyDescent="0.2">
      <c r="A56" s="10"/>
      <c r="B56" s="11" t="s">
        <v>142</v>
      </c>
      <c r="C56" s="12"/>
      <c r="D56" s="13"/>
      <c r="E56" s="14"/>
      <c r="F56" s="14"/>
    </row>
    <row r="57" spans="1:6" ht="16.5" customHeight="1" x14ac:dyDescent="0.2">
      <c r="A57" s="10"/>
      <c r="B57" s="11" t="s">
        <v>207</v>
      </c>
      <c r="C57" s="12"/>
      <c r="D57" s="13"/>
      <c r="E57" s="14"/>
      <c r="F57" s="14"/>
    </row>
    <row r="58" spans="1:6" x14ac:dyDescent="0.2">
      <c r="A58" s="10"/>
      <c r="B58" s="11" t="s">
        <v>143</v>
      </c>
      <c r="C58" s="12" t="s">
        <v>144</v>
      </c>
      <c r="D58" s="13">
        <v>80</v>
      </c>
      <c r="E58" s="14"/>
      <c r="F58" s="14">
        <f t="shared" si="0"/>
        <v>0</v>
      </c>
    </row>
    <row r="59" spans="1:6" x14ac:dyDescent="0.2">
      <c r="A59" s="10"/>
      <c r="B59" s="11" t="s">
        <v>145</v>
      </c>
      <c r="C59" s="12" t="s">
        <v>144</v>
      </c>
      <c r="D59" s="13">
        <v>95</v>
      </c>
      <c r="E59" s="14"/>
      <c r="F59" s="14">
        <f t="shared" si="0"/>
        <v>0</v>
      </c>
    </row>
    <row r="60" spans="1:6" x14ac:dyDescent="0.2">
      <c r="A60" s="10"/>
      <c r="B60" s="11" t="s">
        <v>146</v>
      </c>
      <c r="C60" s="12" t="s">
        <v>144</v>
      </c>
      <c r="D60" s="13">
        <v>45</v>
      </c>
      <c r="E60" s="14"/>
      <c r="F60" s="14">
        <f t="shared" si="0"/>
        <v>0</v>
      </c>
    </row>
    <row r="61" spans="1:6" x14ac:dyDescent="0.2">
      <c r="A61" s="10"/>
      <c r="B61" s="11" t="s">
        <v>147</v>
      </c>
      <c r="C61" s="12" t="s">
        <v>144</v>
      </c>
      <c r="D61" s="13">
        <v>35</v>
      </c>
      <c r="E61" s="14"/>
      <c r="F61" s="14">
        <f t="shared" si="0"/>
        <v>0</v>
      </c>
    </row>
    <row r="62" spans="1:6" x14ac:dyDescent="0.2">
      <c r="A62" s="10"/>
      <c r="B62" s="11" t="s">
        <v>148</v>
      </c>
      <c r="C62" s="12" t="s">
        <v>144</v>
      </c>
      <c r="D62" s="13">
        <v>10</v>
      </c>
      <c r="E62" s="14"/>
      <c r="F62" s="14">
        <f t="shared" si="0"/>
        <v>0</v>
      </c>
    </row>
    <row r="63" spans="1:6" x14ac:dyDescent="0.2">
      <c r="A63" s="10"/>
      <c r="B63" s="11" t="s">
        <v>149</v>
      </c>
      <c r="C63" s="12" t="s">
        <v>144</v>
      </c>
      <c r="D63" s="13">
        <v>15</v>
      </c>
      <c r="E63" s="14"/>
      <c r="F63" s="14">
        <f t="shared" si="0"/>
        <v>0</v>
      </c>
    </row>
    <row r="64" spans="1:6" x14ac:dyDescent="0.2">
      <c r="A64" s="10"/>
      <c r="B64" s="20"/>
      <c r="C64" s="12"/>
      <c r="D64" s="13"/>
      <c r="E64" s="14"/>
      <c r="F64" s="14"/>
    </row>
    <row r="65" spans="1:6" ht="40.5" customHeight="1" x14ac:dyDescent="0.2">
      <c r="A65" s="19" t="s">
        <v>201</v>
      </c>
      <c r="B65" s="11" t="s">
        <v>208</v>
      </c>
      <c r="C65" s="12"/>
      <c r="D65" s="13"/>
      <c r="E65" s="14"/>
      <c r="F65" s="14"/>
    </row>
    <row r="66" spans="1:6" x14ac:dyDescent="0.2">
      <c r="A66" s="10"/>
      <c r="B66" s="11" t="s">
        <v>150</v>
      </c>
      <c r="C66" s="12" t="s">
        <v>144</v>
      </c>
      <c r="D66" s="13">
        <v>25</v>
      </c>
      <c r="E66" s="14"/>
      <c r="F66" s="14">
        <f t="shared" si="0"/>
        <v>0</v>
      </c>
    </row>
    <row r="67" spans="1:6" x14ac:dyDescent="0.2">
      <c r="A67" s="10"/>
      <c r="B67" s="11" t="s">
        <v>151</v>
      </c>
      <c r="C67" s="12" t="s">
        <v>144</v>
      </c>
      <c r="D67" s="13">
        <v>40</v>
      </c>
      <c r="E67" s="14"/>
      <c r="F67" s="14">
        <f t="shared" si="0"/>
        <v>0</v>
      </c>
    </row>
    <row r="68" spans="1:6" x14ac:dyDescent="0.2">
      <c r="A68" s="10"/>
      <c r="B68" s="11" t="s">
        <v>152</v>
      </c>
      <c r="C68" s="12" t="s">
        <v>144</v>
      </c>
      <c r="D68" s="13">
        <v>60</v>
      </c>
      <c r="E68" s="14"/>
      <c r="F68" s="14">
        <f t="shared" si="0"/>
        <v>0</v>
      </c>
    </row>
    <row r="69" spans="1:6" x14ac:dyDescent="0.2">
      <c r="A69" s="10"/>
      <c r="B69" s="11"/>
      <c r="C69" s="12"/>
      <c r="D69" s="13"/>
      <c r="E69" s="14"/>
      <c r="F69" s="14"/>
    </row>
    <row r="70" spans="1:6" ht="38.25" x14ac:dyDescent="0.2">
      <c r="A70" s="10" t="s">
        <v>202</v>
      </c>
      <c r="B70" s="11" t="s">
        <v>211</v>
      </c>
      <c r="C70" s="12"/>
      <c r="D70" s="13"/>
      <c r="E70" s="14"/>
      <c r="F70" s="14"/>
    </row>
    <row r="71" spans="1:6" x14ac:dyDescent="0.2">
      <c r="A71" s="10"/>
      <c r="B71" s="11" t="s">
        <v>209</v>
      </c>
      <c r="C71" s="12" t="s">
        <v>144</v>
      </c>
      <c r="D71" s="13">
        <v>45</v>
      </c>
      <c r="E71" s="14"/>
      <c r="F71" s="14">
        <f t="shared" si="0"/>
        <v>0</v>
      </c>
    </row>
    <row r="72" spans="1:6" x14ac:dyDescent="0.2">
      <c r="A72" s="10"/>
      <c r="B72" s="11"/>
      <c r="C72" s="12"/>
      <c r="D72" s="13"/>
      <c r="E72" s="14"/>
      <c r="F72" s="14"/>
    </row>
    <row r="73" spans="1:6" ht="25.5" x14ac:dyDescent="0.2">
      <c r="A73" s="10" t="s">
        <v>28</v>
      </c>
      <c r="B73" s="11" t="s">
        <v>221</v>
      </c>
      <c r="C73" s="12" t="s">
        <v>19</v>
      </c>
      <c r="D73" s="13">
        <v>4</v>
      </c>
      <c r="E73" s="14"/>
      <c r="F73" s="14">
        <f t="shared" si="0"/>
        <v>0</v>
      </c>
    </row>
    <row r="74" spans="1:6" x14ac:dyDescent="0.2">
      <c r="A74" s="10"/>
      <c r="B74" s="11"/>
      <c r="C74" s="12"/>
      <c r="D74" s="13"/>
      <c r="E74" s="14"/>
      <c r="F74" s="14"/>
    </row>
    <row r="75" spans="1:6" ht="28.5" customHeight="1" x14ac:dyDescent="0.2">
      <c r="A75" s="19" t="s">
        <v>213</v>
      </c>
      <c r="B75" s="11" t="s">
        <v>210</v>
      </c>
      <c r="C75" s="12"/>
      <c r="D75" s="13"/>
      <c r="E75" s="14"/>
      <c r="F75" s="14"/>
    </row>
    <row r="76" spans="1:6" x14ac:dyDescent="0.2">
      <c r="A76" s="10"/>
      <c r="B76" s="11" t="s">
        <v>153</v>
      </c>
      <c r="C76" s="12" t="s">
        <v>144</v>
      </c>
      <c r="D76" s="13">
        <v>25</v>
      </c>
      <c r="E76" s="14"/>
      <c r="F76" s="14">
        <f t="shared" si="0"/>
        <v>0</v>
      </c>
    </row>
    <row r="77" spans="1:6" x14ac:dyDescent="0.2">
      <c r="A77" s="10"/>
      <c r="B77" s="11" t="s">
        <v>154</v>
      </c>
      <c r="C77" s="12" t="s">
        <v>144</v>
      </c>
      <c r="D77" s="13">
        <v>40</v>
      </c>
      <c r="E77" s="14"/>
      <c r="F77" s="14">
        <f t="shared" si="0"/>
        <v>0</v>
      </c>
    </row>
    <row r="78" spans="1:6" x14ac:dyDescent="0.2">
      <c r="A78" s="10"/>
      <c r="B78" s="11" t="s">
        <v>155</v>
      </c>
      <c r="C78" s="12" t="s">
        <v>144</v>
      </c>
      <c r="D78" s="13">
        <v>60</v>
      </c>
      <c r="E78" s="14"/>
      <c r="F78" s="14">
        <f t="shared" si="0"/>
        <v>0</v>
      </c>
    </row>
    <row r="79" spans="1:6" x14ac:dyDescent="0.2">
      <c r="A79" s="10"/>
      <c r="B79" s="11"/>
      <c r="C79" s="12"/>
      <c r="D79" s="13"/>
      <c r="E79" s="14"/>
      <c r="F79" s="14"/>
    </row>
    <row r="80" spans="1:6" ht="25.5" x14ac:dyDescent="0.2">
      <c r="A80" s="10" t="s">
        <v>81</v>
      </c>
      <c r="B80" s="11" t="s">
        <v>212</v>
      </c>
      <c r="C80" s="12" t="s">
        <v>193</v>
      </c>
      <c r="D80" s="13">
        <v>4</v>
      </c>
      <c r="E80" s="14"/>
      <c r="F80" s="14">
        <f t="shared" si="0"/>
        <v>0</v>
      </c>
    </row>
    <row r="81" spans="1:6" x14ac:dyDescent="0.2">
      <c r="A81" s="10"/>
      <c r="B81" s="11"/>
      <c r="C81" s="12"/>
      <c r="D81" s="13"/>
      <c r="E81" s="14"/>
      <c r="F81" s="14"/>
    </row>
    <row r="82" spans="1:6" ht="53.25" customHeight="1" x14ac:dyDescent="0.2">
      <c r="A82" s="10" t="s">
        <v>216</v>
      </c>
      <c r="B82" s="11" t="s">
        <v>214</v>
      </c>
      <c r="C82" s="12" t="s">
        <v>144</v>
      </c>
      <c r="D82" s="13">
        <v>250</v>
      </c>
      <c r="E82" s="14"/>
      <c r="F82" s="14">
        <f t="shared" si="0"/>
        <v>0</v>
      </c>
    </row>
    <row r="83" spans="1:6" x14ac:dyDescent="0.2">
      <c r="A83" s="10"/>
      <c r="B83" s="11"/>
      <c r="C83" s="12"/>
      <c r="D83" s="13"/>
      <c r="E83" s="14"/>
      <c r="F83" s="14"/>
    </row>
    <row r="84" spans="1:6" x14ac:dyDescent="0.2">
      <c r="A84" s="10" t="s">
        <v>89</v>
      </c>
      <c r="B84" s="11" t="s">
        <v>215</v>
      </c>
      <c r="C84" s="12" t="s">
        <v>217</v>
      </c>
      <c r="D84" s="13">
        <v>1</v>
      </c>
      <c r="E84" s="14"/>
      <c r="F84" s="14">
        <f t="shared" si="0"/>
        <v>0</v>
      </c>
    </row>
    <row r="85" spans="1:6" x14ac:dyDescent="0.2">
      <c r="A85" s="10"/>
      <c r="B85" s="11"/>
      <c r="C85" s="12"/>
      <c r="D85" s="13"/>
      <c r="E85" s="14"/>
      <c r="F85" s="14"/>
    </row>
    <row r="86" spans="1:6" ht="38.25" x14ac:dyDescent="0.2">
      <c r="A86" s="10" t="s">
        <v>219</v>
      </c>
      <c r="B86" s="11" t="s">
        <v>218</v>
      </c>
      <c r="C86" s="12" t="s">
        <v>217</v>
      </c>
      <c r="D86" s="13">
        <v>1</v>
      </c>
      <c r="E86" s="14"/>
      <c r="F86" s="14">
        <f t="shared" si="0"/>
        <v>0</v>
      </c>
    </row>
    <row r="87" spans="1:6" x14ac:dyDescent="0.2">
      <c r="A87" s="10"/>
      <c r="B87" s="11"/>
      <c r="C87" s="12"/>
      <c r="D87" s="13"/>
      <c r="E87" s="14"/>
      <c r="F87" s="14"/>
    </row>
    <row r="88" spans="1:6" ht="41.25" customHeight="1" x14ac:dyDescent="0.2">
      <c r="A88" s="10" t="s">
        <v>92</v>
      </c>
      <c r="B88" s="11" t="s">
        <v>220</v>
      </c>
      <c r="C88" s="12" t="s">
        <v>217</v>
      </c>
      <c r="D88" s="13">
        <v>1</v>
      </c>
      <c r="E88" s="14"/>
      <c r="F88" s="14">
        <f t="shared" si="0"/>
        <v>0</v>
      </c>
    </row>
    <row r="89" spans="1:6" x14ac:dyDescent="0.2">
      <c r="A89" s="10"/>
      <c r="B89" s="11"/>
      <c r="C89" s="12"/>
      <c r="D89" s="13"/>
      <c r="E89" s="14"/>
      <c r="F89" s="14"/>
    </row>
    <row r="90" spans="1:6" ht="30" customHeight="1" x14ac:dyDescent="0.2">
      <c r="A90" s="10" t="s">
        <v>222</v>
      </c>
      <c r="B90" s="11" t="s">
        <v>223</v>
      </c>
      <c r="C90" s="12" t="s">
        <v>217</v>
      </c>
      <c r="D90" s="13">
        <v>1</v>
      </c>
      <c r="E90" s="14"/>
      <c r="F90" s="14">
        <f t="shared" ref="F90:F151" si="1">D90*E90</f>
        <v>0</v>
      </c>
    </row>
    <row r="91" spans="1:6" x14ac:dyDescent="0.2">
      <c r="A91" s="10"/>
      <c r="B91" s="20"/>
      <c r="C91" s="12"/>
      <c r="D91" s="13"/>
      <c r="E91" s="14"/>
      <c r="F91" s="14"/>
    </row>
    <row r="92" spans="1:6" s="33" customFormat="1" x14ac:dyDescent="0.2">
      <c r="A92" s="15"/>
      <c r="B92" s="37" t="s">
        <v>294</v>
      </c>
      <c r="C92" s="59"/>
      <c r="D92" s="60"/>
      <c r="E92" s="61"/>
      <c r="F92" s="61">
        <f>SUM(F13:F91)</f>
        <v>0</v>
      </c>
    </row>
    <row r="93" spans="1:6" x14ac:dyDescent="0.2">
      <c r="A93" s="10"/>
      <c r="B93" s="11"/>
      <c r="C93" s="12"/>
      <c r="D93" s="13"/>
      <c r="E93" s="14"/>
      <c r="F93" s="14"/>
    </row>
    <row r="94" spans="1:6" s="33" customFormat="1" x14ac:dyDescent="0.2">
      <c r="A94" s="15"/>
      <c r="B94" s="37" t="s">
        <v>156</v>
      </c>
      <c r="C94" s="16"/>
      <c r="D94" s="17"/>
      <c r="E94" s="18"/>
      <c r="F94" s="18"/>
    </row>
    <row r="95" spans="1:6" x14ac:dyDescent="0.2">
      <c r="A95" s="10"/>
      <c r="B95" s="11"/>
      <c r="C95" s="12"/>
      <c r="D95" s="13"/>
      <c r="E95" s="14"/>
      <c r="F95" s="14"/>
    </row>
    <row r="96" spans="1:6" ht="25.5" x14ac:dyDescent="0.2">
      <c r="A96" s="10" t="s">
        <v>38</v>
      </c>
      <c r="B96" s="11" t="s">
        <v>224</v>
      </c>
      <c r="C96" s="12"/>
      <c r="D96" s="13"/>
      <c r="E96" s="14"/>
      <c r="F96" s="14"/>
    </row>
    <row r="97" spans="1:6" x14ac:dyDescent="0.2">
      <c r="A97" s="10"/>
      <c r="B97" s="11" t="s">
        <v>157</v>
      </c>
      <c r="C97" s="12" t="s">
        <v>144</v>
      </c>
      <c r="D97" s="13">
        <v>20</v>
      </c>
      <c r="E97" s="14"/>
      <c r="F97" s="14">
        <f t="shared" si="1"/>
        <v>0</v>
      </c>
    </row>
    <row r="98" spans="1:6" x14ac:dyDescent="0.2">
      <c r="A98" s="10"/>
      <c r="B98" s="11" t="s">
        <v>158</v>
      </c>
      <c r="C98" s="12" t="s">
        <v>144</v>
      </c>
      <c r="D98" s="13">
        <v>25</v>
      </c>
      <c r="E98" s="14"/>
      <c r="F98" s="14">
        <f t="shared" si="1"/>
        <v>0</v>
      </c>
    </row>
    <row r="99" spans="1:6" x14ac:dyDescent="0.2">
      <c r="A99" s="10"/>
      <c r="B99" s="11" t="s">
        <v>159</v>
      </c>
      <c r="C99" s="12" t="s">
        <v>144</v>
      </c>
      <c r="D99" s="13">
        <v>6</v>
      </c>
      <c r="E99" s="14"/>
      <c r="F99" s="14">
        <f t="shared" si="1"/>
        <v>0</v>
      </c>
    </row>
    <row r="100" spans="1:6" x14ac:dyDescent="0.2">
      <c r="A100" s="10"/>
      <c r="B100" s="11" t="s">
        <v>160</v>
      </c>
      <c r="C100" s="12" t="s">
        <v>144</v>
      </c>
      <c r="D100" s="13">
        <v>40</v>
      </c>
      <c r="E100" s="14"/>
      <c r="F100" s="14">
        <f t="shared" si="1"/>
        <v>0</v>
      </c>
    </row>
    <row r="101" spans="1:6" x14ac:dyDescent="0.2">
      <c r="A101" s="10"/>
      <c r="B101" s="11" t="s">
        <v>161</v>
      </c>
      <c r="C101" s="12" t="s">
        <v>144</v>
      </c>
      <c r="D101" s="13">
        <v>35</v>
      </c>
      <c r="E101" s="14"/>
      <c r="F101" s="14">
        <f t="shared" si="1"/>
        <v>0</v>
      </c>
    </row>
    <row r="102" spans="1:6" x14ac:dyDescent="0.2">
      <c r="A102" s="10"/>
      <c r="B102" s="11" t="s">
        <v>162</v>
      </c>
      <c r="C102" s="12" t="s">
        <v>144</v>
      </c>
      <c r="D102" s="13">
        <v>5</v>
      </c>
      <c r="E102" s="14"/>
      <c r="F102" s="14">
        <f t="shared" si="1"/>
        <v>0</v>
      </c>
    </row>
    <row r="103" spans="1:6" x14ac:dyDescent="0.2">
      <c r="A103" s="10"/>
      <c r="B103" s="11" t="s">
        <v>163</v>
      </c>
      <c r="C103" s="12" t="s">
        <v>144</v>
      </c>
      <c r="D103" s="13">
        <v>50</v>
      </c>
      <c r="E103" s="14"/>
      <c r="F103" s="14">
        <f t="shared" si="1"/>
        <v>0</v>
      </c>
    </row>
    <row r="104" spans="1:6" x14ac:dyDescent="0.2">
      <c r="A104" s="10"/>
      <c r="B104" s="11" t="s">
        <v>164</v>
      </c>
      <c r="C104" s="12" t="s">
        <v>144</v>
      </c>
      <c r="D104" s="13">
        <v>5</v>
      </c>
      <c r="E104" s="14"/>
      <c r="F104" s="14">
        <f t="shared" si="1"/>
        <v>0</v>
      </c>
    </row>
    <row r="105" spans="1:6" x14ac:dyDescent="0.2">
      <c r="A105" s="10"/>
      <c r="B105" s="11" t="s">
        <v>165</v>
      </c>
      <c r="C105" s="12" t="s">
        <v>144</v>
      </c>
      <c r="D105" s="13">
        <v>15</v>
      </c>
      <c r="E105" s="14"/>
      <c r="F105" s="14">
        <f t="shared" si="1"/>
        <v>0</v>
      </c>
    </row>
    <row r="106" spans="1:6" x14ac:dyDescent="0.2">
      <c r="A106" s="10"/>
      <c r="B106" s="11" t="s">
        <v>166</v>
      </c>
      <c r="C106" s="12" t="s">
        <v>144</v>
      </c>
      <c r="D106" s="13">
        <v>18</v>
      </c>
      <c r="E106" s="14"/>
      <c r="F106" s="14">
        <f t="shared" si="1"/>
        <v>0</v>
      </c>
    </row>
    <row r="107" spans="1:6" x14ac:dyDescent="0.2">
      <c r="A107" s="10"/>
      <c r="B107" s="11"/>
      <c r="C107" s="12"/>
      <c r="D107" s="13"/>
      <c r="E107" s="14"/>
      <c r="F107" s="14"/>
    </row>
    <row r="108" spans="1:6" ht="25.5" x14ac:dyDescent="0.2">
      <c r="A108" s="10" t="s">
        <v>44</v>
      </c>
      <c r="B108" s="11" t="s">
        <v>225</v>
      </c>
      <c r="C108" s="12"/>
      <c r="D108" s="13"/>
      <c r="E108" s="14"/>
      <c r="F108" s="14"/>
    </row>
    <row r="109" spans="1:6" x14ac:dyDescent="0.2">
      <c r="A109" s="10"/>
      <c r="B109" s="11" t="s">
        <v>158</v>
      </c>
      <c r="C109" s="12" t="s">
        <v>19</v>
      </c>
      <c r="D109" s="13">
        <v>3</v>
      </c>
      <c r="E109" s="14"/>
      <c r="F109" s="14">
        <f t="shared" si="1"/>
        <v>0</v>
      </c>
    </row>
    <row r="110" spans="1:6" x14ac:dyDescent="0.2">
      <c r="A110" s="10"/>
      <c r="B110" s="11" t="s">
        <v>160</v>
      </c>
      <c r="C110" s="12" t="s">
        <v>19</v>
      </c>
      <c r="D110" s="13">
        <v>2</v>
      </c>
      <c r="E110" s="14"/>
      <c r="F110" s="14">
        <f t="shared" si="1"/>
        <v>0</v>
      </c>
    </row>
    <row r="111" spans="1:6" x14ac:dyDescent="0.2">
      <c r="A111" s="10"/>
      <c r="B111" s="11" t="s">
        <v>163</v>
      </c>
      <c r="C111" s="12" t="s">
        <v>19</v>
      </c>
      <c r="D111" s="13">
        <v>4</v>
      </c>
      <c r="E111" s="14"/>
      <c r="F111" s="14">
        <f t="shared" si="1"/>
        <v>0</v>
      </c>
    </row>
    <row r="112" spans="1:6" x14ac:dyDescent="0.2">
      <c r="A112" s="10"/>
      <c r="B112" s="11" t="s">
        <v>167</v>
      </c>
      <c r="C112" s="12" t="s">
        <v>19</v>
      </c>
      <c r="D112" s="13">
        <v>3</v>
      </c>
      <c r="E112" s="14"/>
      <c r="F112" s="14">
        <f t="shared" si="1"/>
        <v>0</v>
      </c>
    </row>
    <row r="113" spans="1:6" x14ac:dyDescent="0.2">
      <c r="A113" s="10"/>
      <c r="B113" s="11" t="s">
        <v>165</v>
      </c>
      <c r="C113" s="12" t="s">
        <v>19</v>
      </c>
      <c r="D113" s="13">
        <v>2</v>
      </c>
      <c r="E113" s="14"/>
      <c r="F113" s="14">
        <f t="shared" si="1"/>
        <v>0</v>
      </c>
    </row>
    <row r="114" spans="1:6" x14ac:dyDescent="0.2">
      <c r="A114" s="10"/>
      <c r="B114" s="11" t="s">
        <v>166</v>
      </c>
      <c r="C114" s="12" t="s">
        <v>19</v>
      </c>
      <c r="D114" s="13">
        <v>8</v>
      </c>
      <c r="E114" s="14"/>
      <c r="F114" s="14">
        <f t="shared" si="1"/>
        <v>0</v>
      </c>
    </row>
    <row r="115" spans="1:6" x14ac:dyDescent="0.2">
      <c r="A115" s="10"/>
      <c r="B115" s="11"/>
      <c r="C115" s="12"/>
      <c r="D115" s="13"/>
      <c r="E115" s="14"/>
      <c r="F115" s="14"/>
    </row>
    <row r="116" spans="1:6" ht="25.5" x14ac:dyDescent="0.2">
      <c r="A116" s="10" t="s">
        <v>200</v>
      </c>
      <c r="B116" s="11" t="s">
        <v>226</v>
      </c>
      <c r="C116" s="12"/>
      <c r="D116" s="13"/>
      <c r="E116" s="14"/>
      <c r="F116" s="14"/>
    </row>
    <row r="117" spans="1:6" x14ac:dyDescent="0.2">
      <c r="A117" s="10"/>
      <c r="B117" s="11" t="s">
        <v>163</v>
      </c>
      <c r="C117" s="12" t="s">
        <v>19</v>
      </c>
      <c r="D117" s="13">
        <v>1</v>
      </c>
      <c r="E117" s="14"/>
      <c r="F117" s="14">
        <f t="shared" si="1"/>
        <v>0</v>
      </c>
    </row>
    <row r="118" spans="1:6" x14ac:dyDescent="0.2">
      <c r="A118" s="10"/>
      <c r="B118" s="11" t="s">
        <v>165</v>
      </c>
      <c r="C118" s="12" t="s">
        <v>19</v>
      </c>
      <c r="D118" s="13">
        <v>2</v>
      </c>
      <c r="E118" s="14"/>
      <c r="F118" s="14">
        <f t="shared" si="1"/>
        <v>0</v>
      </c>
    </row>
    <row r="119" spans="1:6" x14ac:dyDescent="0.2">
      <c r="A119" s="10"/>
      <c r="B119" s="11"/>
      <c r="C119" s="12"/>
      <c r="D119" s="13"/>
      <c r="E119" s="14"/>
      <c r="F119" s="14"/>
    </row>
    <row r="120" spans="1:6" ht="25.5" x14ac:dyDescent="0.2">
      <c r="A120" s="10" t="s">
        <v>66</v>
      </c>
      <c r="B120" s="11" t="s">
        <v>231</v>
      </c>
      <c r="C120" s="12"/>
      <c r="D120" s="13"/>
      <c r="E120" s="14"/>
      <c r="F120" s="14"/>
    </row>
    <row r="121" spans="1:6" x14ac:dyDescent="0.2">
      <c r="A121" s="10"/>
      <c r="B121" s="11" t="s">
        <v>168</v>
      </c>
      <c r="C121" s="12" t="s">
        <v>19</v>
      </c>
      <c r="D121" s="13">
        <v>2</v>
      </c>
      <c r="E121" s="14"/>
      <c r="F121" s="14">
        <f t="shared" si="1"/>
        <v>0</v>
      </c>
    </row>
    <row r="122" spans="1:6" x14ac:dyDescent="0.2">
      <c r="A122" s="10"/>
      <c r="B122" s="11" t="s">
        <v>169</v>
      </c>
      <c r="C122" s="12" t="s">
        <v>19</v>
      </c>
      <c r="D122" s="13">
        <v>2</v>
      </c>
      <c r="E122" s="14"/>
      <c r="F122" s="14">
        <f t="shared" si="1"/>
        <v>0</v>
      </c>
    </row>
    <row r="123" spans="1:6" x14ac:dyDescent="0.2">
      <c r="A123" s="10"/>
      <c r="B123" s="11" t="s">
        <v>170</v>
      </c>
      <c r="C123" s="12" t="s">
        <v>19</v>
      </c>
      <c r="D123" s="13">
        <v>1</v>
      </c>
      <c r="E123" s="14"/>
      <c r="F123" s="14">
        <f t="shared" si="1"/>
        <v>0</v>
      </c>
    </row>
    <row r="124" spans="1:6" x14ac:dyDescent="0.2">
      <c r="A124" s="10"/>
      <c r="B124" s="11" t="s">
        <v>171</v>
      </c>
      <c r="C124" s="12" t="s">
        <v>19</v>
      </c>
      <c r="D124" s="13">
        <v>1</v>
      </c>
      <c r="E124" s="14"/>
      <c r="F124" s="14">
        <f t="shared" si="1"/>
        <v>0</v>
      </c>
    </row>
    <row r="125" spans="1:6" x14ac:dyDescent="0.2">
      <c r="A125" s="10"/>
      <c r="B125" s="11" t="s">
        <v>172</v>
      </c>
      <c r="C125" s="12" t="s">
        <v>19</v>
      </c>
      <c r="D125" s="13">
        <v>15</v>
      </c>
      <c r="E125" s="14"/>
      <c r="F125" s="14">
        <f t="shared" si="1"/>
        <v>0</v>
      </c>
    </row>
    <row r="126" spans="1:6" x14ac:dyDescent="0.2">
      <c r="A126" s="10"/>
      <c r="B126" s="11" t="s">
        <v>173</v>
      </c>
      <c r="C126" s="12" t="s">
        <v>19</v>
      </c>
      <c r="D126" s="13">
        <v>4</v>
      </c>
      <c r="E126" s="14"/>
      <c r="F126" s="14">
        <f t="shared" si="1"/>
        <v>0</v>
      </c>
    </row>
    <row r="127" spans="1:6" x14ac:dyDescent="0.2">
      <c r="A127" s="10"/>
      <c r="B127" s="11" t="s">
        <v>174</v>
      </c>
      <c r="C127" s="12" t="s">
        <v>19</v>
      </c>
      <c r="D127" s="13">
        <v>2</v>
      </c>
      <c r="E127" s="14"/>
      <c r="F127" s="14">
        <f t="shared" si="1"/>
        <v>0</v>
      </c>
    </row>
    <row r="128" spans="1:6" x14ac:dyDescent="0.2">
      <c r="A128" s="10"/>
      <c r="B128" s="11" t="s">
        <v>175</v>
      </c>
      <c r="C128" s="12" t="s">
        <v>19</v>
      </c>
      <c r="D128" s="13">
        <v>2</v>
      </c>
      <c r="E128" s="14"/>
      <c r="F128" s="14">
        <f t="shared" si="1"/>
        <v>0</v>
      </c>
    </row>
    <row r="129" spans="1:6" x14ac:dyDescent="0.2">
      <c r="A129" s="10"/>
      <c r="B129" s="11" t="s">
        <v>176</v>
      </c>
      <c r="C129" s="12" t="s">
        <v>19</v>
      </c>
      <c r="D129" s="13">
        <v>2</v>
      </c>
      <c r="E129" s="14"/>
      <c r="F129" s="14">
        <f t="shared" si="1"/>
        <v>0</v>
      </c>
    </row>
    <row r="130" spans="1:6" x14ac:dyDescent="0.2">
      <c r="A130" s="10"/>
      <c r="B130" s="11" t="s">
        <v>177</v>
      </c>
      <c r="C130" s="12" t="s">
        <v>19</v>
      </c>
      <c r="D130" s="13">
        <v>2</v>
      </c>
      <c r="E130" s="14"/>
      <c r="F130" s="14">
        <f t="shared" si="1"/>
        <v>0</v>
      </c>
    </row>
    <row r="131" spans="1:6" x14ac:dyDescent="0.2">
      <c r="A131" s="10"/>
      <c r="B131" s="11" t="s">
        <v>178</v>
      </c>
      <c r="C131" s="12" t="s">
        <v>19</v>
      </c>
      <c r="D131" s="13">
        <v>4</v>
      </c>
      <c r="E131" s="14"/>
      <c r="F131" s="14">
        <f t="shared" si="1"/>
        <v>0</v>
      </c>
    </row>
    <row r="132" spans="1:6" x14ac:dyDescent="0.2">
      <c r="A132" s="10"/>
      <c r="B132" s="20"/>
      <c r="C132" s="12"/>
      <c r="D132" s="13"/>
      <c r="E132" s="14"/>
      <c r="F132" s="14"/>
    </row>
    <row r="133" spans="1:6" ht="25.5" x14ac:dyDescent="0.2">
      <c r="A133" s="19" t="s">
        <v>201</v>
      </c>
      <c r="B133" s="11" t="s">
        <v>227</v>
      </c>
      <c r="C133" s="12"/>
      <c r="D133" s="13"/>
      <c r="E133" s="14"/>
      <c r="F133" s="14"/>
    </row>
    <row r="134" spans="1:6" x14ac:dyDescent="0.2">
      <c r="A134" s="10"/>
      <c r="B134" s="11" t="s">
        <v>179</v>
      </c>
      <c r="C134" s="12" t="s">
        <v>180</v>
      </c>
      <c r="D134" s="13">
        <v>2</v>
      </c>
      <c r="E134" s="14"/>
      <c r="F134" s="14">
        <f t="shared" si="1"/>
        <v>0</v>
      </c>
    </row>
    <row r="135" spans="1:6" x14ac:dyDescent="0.2">
      <c r="A135" s="10"/>
      <c r="B135" s="11" t="s">
        <v>181</v>
      </c>
      <c r="C135" s="12" t="s">
        <v>180</v>
      </c>
      <c r="D135" s="13">
        <v>2</v>
      </c>
      <c r="E135" s="14"/>
      <c r="F135" s="14">
        <f t="shared" si="1"/>
        <v>0</v>
      </c>
    </row>
    <row r="136" spans="1:6" x14ac:dyDescent="0.2">
      <c r="A136" s="10"/>
      <c r="B136" s="11" t="s">
        <v>182</v>
      </c>
      <c r="C136" s="12" t="s">
        <v>180</v>
      </c>
      <c r="D136" s="13">
        <v>4</v>
      </c>
      <c r="E136" s="14"/>
      <c r="F136" s="14">
        <f t="shared" si="1"/>
        <v>0</v>
      </c>
    </row>
    <row r="137" spans="1:6" x14ac:dyDescent="0.2">
      <c r="A137" s="10"/>
      <c r="B137" s="11" t="s">
        <v>183</v>
      </c>
      <c r="C137" s="12" t="s">
        <v>180</v>
      </c>
      <c r="D137" s="13">
        <v>2</v>
      </c>
      <c r="E137" s="14"/>
      <c r="F137" s="14">
        <f t="shared" si="1"/>
        <v>0</v>
      </c>
    </row>
    <row r="138" spans="1:6" x14ac:dyDescent="0.2">
      <c r="A138" s="10"/>
      <c r="B138" s="11" t="s">
        <v>184</v>
      </c>
      <c r="C138" s="12" t="s">
        <v>180</v>
      </c>
      <c r="D138" s="13">
        <v>1</v>
      </c>
      <c r="E138" s="14"/>
      <c r="F138" s="14">
        <f t="shared" si="1"/>
        <v>0</v>
      </c>
    </row>
    <row r="139" spans="1:6" x14ac:dyDescent="0.2">
      <c r="A139" s="10"/>
      <c r="B139" s="11" t="s">
        <v>185</v>
      </c>
      <c r="C139" s="12" t="s">
        <v>180</v>
      </c>
      <c r="D139" s="13">
        <v>3</v>
      </c>
      <c r="E139" s="14"/>
      <c r="F139" s="14">
        <f t="shared" si="1"/>
        <v>0</v>
      </c>
    </row>
    <row r="140" spans="1:6" x14ac:dyDescent="0.2">
      <c r="A140" s="10"/>
      <c r="B140" s="11" t="s">
        <v>186</v>
      </c>
      <c r="C140" s="12" t="s">
        <v>180</v>
      </c>
      <c r="D140" s="13">
        <v>2</v>
      </c>
      <c r="E140" s="14"/>
      <c r="F140" s="14">
        <f t="shared" si="1"/>
        <v>0</v>
      </c>
    </row>
    <row r="141" spans="1:6" x14ac:dyDescent="0.2">
      <c r="A141" s="10"/>
      <c r="B141" s="11"/>
      <c r="C141" s="12"/>
      <c r="D141" s="13"/>
      <c r="E141" s="14"/>
      <c r="F141" s="14"/>
    </row>
    <row r="142" spans="1:6" ht="66" customHeight="1" x14ac:dyDescent="0.2">
      <c r="A142" s="10" t="s">
        <v>202</v>
      </c>
      <c r="B142" s="11" t="s">
        <v>228</v>
      </c>
      <c r="C142" s="12" t="s">
        <v>187</v>
      </c>
      <c r="D142" s="13">
        <v>180</v>
      </c>
      <c r="E142" s="14"/>
      <c r="F142" s="14">
        <f t="shared" si="1"/>
        <v>0</v>
      </c>
    </row>
    <row r="143" spans="1:6" x14ac:dyDescent="0.2">
      <c r="A143" s="10"/>
      <c r="B143" s="11"/>
      <c r="C143" s="12"/>
      <c r="D143" s="13"/>
      <c r="E143" s="14"/>
      <c r="F143" s="14"/>
    </row>
    <row r="144" spans="1:6" ht="24.75" customHeight="1" x14ac:dyDescent="0.2">
      <c r="A144" s="10" t="s">
        <v>28</v>
      </c>
      <c r="B144" s="11" t="s">
        <v>229</v>
      </c>
      <c r="C144" s="12"/>
      <c r="D144" s="13"/>
      <c r="E144" s="14"/>
      <c r="F144" s="14"/>
    </row>
    <row r="145" spans="1:6" x14ac:dyDescent="0.2">
      <c r="A145" s="10"/>
      <c r="B145" s="11" t="s">
        <v>188</v>
      </c>
      <c r="C145" s="12"/>
      <c r="D145" s="13"/>
      <c r="E145" s="14"/>
      <c r="F145" s="14"/>
    </row>
    <row r="146" spans="1:6" ht="15" customHeight="1" x14ac:dyDescent="0.2">
      <c r="A146" s="10"/>
      <c r="B146" s="11" t="s">
        <v>189</v>
      </c>
      <c r="C146" s="12"/>
      <c r="D146" s="13"/>
      <c r="E146" s="14"/>
      <c r="F146" s="14"/>
    </row>
    <row r="147" spans="1:6" x14ac:dyDescent="0.2">
      <c r="A147" s="10"/>
      <c r="B147" s="11" t="s">
        <v>190</v>
      </c>
      <c r="C147" s="12"/>
      <c r="D147" s="13"/>
      <c r="E147" s="14"/>
      <c r="F147" s="14"/>
    </row>
    <row r="148" spans="1:6" x14ac:dyDescent="0.2">
      <c r="A148" s="10"/>
      <c r="B148" s="11" t="s">
        <v>191</v>
      </c>
      <c r="C148" s="12"/>
      <c r="D148" s="13"/>
      <c r="E148" s="14"/>
      <c r="F148" s="14"/>
    </row>
    <row r="149" spans="1:6" ht="15.75" customHeight="1" x14ac:dyDescent="0.2">
      <c r="A149" s="10"/>
      <c r="B149" s="11" t="s">
        <v>192</v>
      </c>
      <c r="C149" s="12" t="s">
        <v>193</v>
      </c>
      <c r="D149" s="13">
        <v>180</v>
      </c>
      <c r="E149" s="14"/>
      <c r="F149" s="14">
        <f t="shared" si="1"/>
        <v>0</v>
      </c>
    </row>
    <row r="150" spans="1:6" x14ac:dyDescent="0.2">
      <c r="A150" s="10"/>
      <c r="B150" s="11"/>
      <c r="C150" s="12"/>
      <c r="D150" s="13"/>
      <c r="E150" s="14"/>
      <c r="F150" s="14"/>
    </row>
    <row r="151" spans="1:6" ht="28.5" customHeight="1" x14ac:dyDescent="0.2">
      <c r="A151" s="10" t="s">
        <v>213</v>
      </c>
      <c r="B151" s="11" t="s">
        <v>230</v>
      </c>
      <c r="C151" s="12" t="s">
        <v>193</v>
      </c>
      <c r="D151" s="13">
        <v>20</v>
      </c>
      <c r="E151" s="14"/>
      <c r="F151" s="14">
        <f t="shared" si="1"/>
        <v>0</v>
      </c>
    </row>
    <row r="152" spans="1:6" x14ac:dyDescent="0.2">
      <c r="A152" s="10"/>
      <c r="B152" s="11"/>
      <c r="C152" s="12"/>
      <c r="D152" s="13"/>
      <c r="E152" s="14"/>
      <c r="F152" s="14"/>
    </row>
    <row r="153" spans="1:6" ht="27.75" customHeight="1" x14ac:dyDescent="0.2">
      <c r="A153" s="10" t="s">
        <v>81</v>
      </c>
      <c r="B153" s="11" t="s">
        <v>232</v>
      </c>
      <c r="C153" s="12"/>
      <c r="D153" s="13"/>
      <c r="E153" s="14"/>
      <c r="F153" s="14"/>
    </row>
    <row r="154" spans="1:6" ht="16.5" customHeight="1" x14ac:dyDescent="0.2">
      <c r="A154" s="10"/>
      <c r="B154" s="11" t="s">
        <v>194</v>
      </c>
      <c r="C154" s="12"/>
      <c r="D154" s="13"/>
      <c r="E154" s="14"/>
      <c r="F154" s="14"/>
    </row>
    <row r="155" spans="1:6" x14ac:dyDescent="0.2">
      <c r="A155" s="10"/>
      <c r="B155" s="11" t="s">
        <v>195</v>
      </c>
      <c r="C155" s="12"/>
      <c r="D155" s="13"/>
      <c r="E155" s="14"/>
      <c r="F155" s="14"/>
    </row>
    <row r="156" spans="1:6" x14ac:dyDescent="0.2">
      <c r="A156" s="10"/>
      <c r="B156" s="11" t="s">
        <v>196</v>
      </c>
      <c r="C156" s="12"/>
      <c r="D156" s="13"/>
      <c r="E156" s="14"/>
      <c r="F156" s="14"/>
    </row>
    <row r="157" spans="1:6" x14ac:dyDescent="0.2">
      <c r="A157" s="10"/>
      <c r="B157" s="11" t="s">
        <v>197</v>
      </c>
      <c r="C157" s="12" t="s">
        <v>180</v>
      </c>
      <c r="D157" s="13">
        <v>7</v>
      </c>
      <c r="E157" s="14"/>
      <c r="F157" s="14">
        <f t="shared" ref="F157:F213" si="2">D157*E157</f>
        <v>0</v>
      </c>
    </row>
    <row r="158" spans="1:6" x14ac:dyDescent="0.2">
      <c r="A158" s="10"/>
      <c r="B158" s="11"/>
      <c r="C158" s="12"/>
      <c r="D158" s="13"/>
      <c r="E158" s="14"/>
      <c r="F158" s="14"/>
    </row>
    <row r="159" spans="1:6" ht="25.5" x14ac:dyDescent="0.2">
      <c r="A159" s="10" t="s">
        <v>216</v>
      </c>
      <c r="B159" s="11" t="s">
        <v>259</v>
      </c>
      <c r="C159" s="12"/>
      <c r="D159" s="13"/>
      <c r="E159" s="14"/>
      <c r="F159" s="14"/>
    </row>
    <row r="160" spans="1:6" x14ac:dyDescent="0.2">
      <c r="A160" s="10"/>
      <c r="B160" s="11" t="s">
        <v>233</v>
      </c>
      <c r="C160" s="12"/>
      <c r="D160" s="13"/>
      <c r="E160" s="14"/>
      <c r="F160" s="14"/>
    </row>
    <row r="161" spans="1:6" x14ac:dyDescent="0.2">
      <c r="A161" s="10"/>
      <c r="B161" s="11" t="s">
        <v>234</v>
      </c>
      <c r="C161" s="12"/>
      <c r="D161" s="13"/>
      <c r="E161" s="14"/>
      <c r="F161" s="14"/>
    </row>
    <row r="162" spans="1:6" x14ac:dyDescent="0.2">
      <c r="A162" s="10"/>
      <c r="B162" s="11" t="s">
        <v>235</v>
      </c>
      <c r="C162" s="12"/>
      <c r="D162" s="13"/>
      <c r="E162" s="14"/>
      <c r="F162" s="14"/>
    </row>
    <row r="163" spans="1:6" x14ac:dyDescent="0.2">
      <c r="A163" s="10"/>
      <c r="B163" s="11" t="s">
        <v>236</v>
      </c>
      <c r="C163" s="12"/>
      <c r="D163" s="13"/>
      <c r="E163" s="14"/>
      <c r="F163" s="14"/>
    </row>
    <row r="164" spans="1:6" x14ac:dyDescent="0.2">
      <c r="A164" s="10"/>
      <c r="B164" s="11" t="s">
        <v>237</v>
      </c>
      <c r="C164" s="12"/>
      <c r="D164" s="13"/>
      <c r="E164" s="14"/>
      <c r="F164" s="14"/>
    </row>
    <row r="165" spans="1:6" x14ac:dyDescent="0.2">
      <c r="A165" s="10"/>
      <c r="B165" s="11" t="s">
        <v>238</v>
      </c>
      <c r="C165" s="12"/>
      <c r="D165" s="13"/>
      <c r="E165" s="14"/>
      <c r="F165" s="14"/>
    </row>
    <row r="166" spans="1:6" x14ac:dyDescent="0.2">
      <c r="A166" s="10"/>
      <c r="B166" s="11" t="s">
        <v>239</v>
      </c>
      <c r="C166" s="12"/>
      <c r="D166" s="13"/>
      <c r="E166" s="14"/>
      <c r="F166" s="14"/>
    </row>
    <row r="167" spans="1:6" x14ac:dyDescent="0.2">
      <c r="A167" s="10"/>
      <c r="B167" s="11" t="s">
        <v>240</v>
      </c>
      <c r="C167" s="12"/>
      <c r="D167" s="13"/>
      <c r="E167" s="14"/>
      <c r="F167" s="14"/>
    </row>
    <row r="168" spans="1:6" x14ac:dyDescent="0.2">
      <c r="A168" s="10"/>
      <c r="B168" s="11" t="s">
        <v>242</v>
      </c>
      <c r="C168" s="12"/>
      <c r="D168" s="13"/>
      <c r="E168" s="14"/>
      <c r="F168" s="14"/>
    </row>
    <row r="169" spans="1:6" x14ac:dyDescent="0.2">
      <c r="A169" s="10"/>
      <c r="B169" s="11" t="s">
        <v>243</v>
      </c>
      <c r="C169" s="12"/>
      <c r="D169" s="13"/>
      <c r="E169" s="14"/>
      <c r="F169" s="14"/>
    </row>
    <row r="170" spans="1:6" x14ac:dyDescent="0.2">
      <c r="A170" s="10"/>
      <c r="B170" s="11" t="s">
        <v>244</v>
      </c>
      <c r="C170" s="12"/>
      <c r="D170" s="13"/>
      <c r="E170" s="14"/>
      <c r="F170" s="14"/>
    </row>
    <row r="171" spans="1:6" x14ac:dyDescent="0.2">
      <c r="A171" s="10"/>
      <c r="B171" s="11" t="s">
        <v>245</v>
      </c>
      <c r="C171" s="12"/>
      <c r="D171" s="13"/>
      <c r="E171" s="14"/>
      <c r="F171" s="14"/>
    </row>
    <row r="172" spans="1:6" x14ac:dyDescent="0.2">
      <c r="A172" s="10"/>
      <c r="B172" s="11" t="s">
        <v>246</v>
      </c>
      <c r="C172" s="12"/>
      <c r="D172" s="13"/>
      <c r="E172" s="14"/>
      <c r="F172" s="14"/>
    </row>
    <row r="173" spans="1:6" x14ac:dyDescent="0.2">
      <c r="A173" s="10"/>
      <c r="B173" s="11" t="s">
        <v>247</v>
      </c>
      <c r="C173" s="12"/>
      <c r="D173" s="13"/>
      <c r="E173" s="14"/>
      <c r="F173" s="14"/>
    </row>
    <row r="174" spans="1:6" x14ac:dyDescent="0.2">
      <c r="A174" s="10"/>
      <c r="B174" s="11" t="s">
        <v>248</v>
      </c>
      <c r="C174" s="12"/>
      <c r="D174" s="13"/>
      <c r="E174" s="14"/>
      <c r="F174" s="14"/>
    </row>
    <row r="175" spans="1:6" x14ac:dyDescent="0.2">
      <c r="A175" s="10"/>
      <c r="B175" s="11" t="s">
        <v>249</v>
      </c>
      <c r="C175" s="12"/>
      <c r="D175" s="13"/>
      <c r="E175" s="14"/>
      <c r="F175" s="14"/>
    </row>
    <row r="176" spans="1:6" x14ac:dyDescent="0.2">
      <c r="A176" s="10"/>
      <c r="B176" s="11" t="s">
        <v>250</v>
      </c>
      <c r="C176" s="12"/>
      <c r="D176" s="13"/>
      <c r="E176" s="14"/>
      <c r="F176" s="14"/>
    </row>
    <row r="177" spans="1:6" x14ac:dyDescent="0.2">
      <c r="A177" s="10"/>
      <c r="B177" s="11" t="s">
        <v>251</v>
      </c>
      <c r="C177" s="12"/>
      <c r="D177" s="13"/>
      <c r="E177" s="14"/>
      <c r="F177" s="14"/>
    </row>
    <row r="178" spans="1:6" x14ac:dyDescent="0.2">
      <c r="A178" s="10"/>
      <c r="B178" s="11" t="s">
        <v>252</v>
      </c>
      <c r="C178" s="12"/>
      <c r="D178" s="13"/>
      <c r="E178" s="14"/>
      <c r="F178" s="14"/>
    </row>
    <row r="179" spans="1:6" x14ac:dyDescent="0.2">
      <c r="A179" s="10"/>
      <c r="B179" s="11" t="s">
        <v>253</v>
      </c>
      <c r="C179" s="12"/>
      <c r="D179" s="13"/>
      <c r="E179" s="14"/>
      <c r="F179" s="14"/>
    </row>
    <row r="180" spans="1:6" x14ac:dyDescent="0.2">
      <c r="A180" s="10"/>
      <c r="B180" s="11" t="s">
        <v>254</v>
      </c>
      <c r="C180" s="12"/>
      <c r="D180" s="13"/>
      <c r="E180" s="14"/>
      <c r="F180" s="14"/>
    </row>
    <row r="181" spans="1:6" x14ac:dyDescent="0.2">
      <c r="A181" s="10"/>
      <c r="B181" s="11" t="s">
        <v>255</v>
      </c>
      <c r="C181" s="12"/>
      <c r="D181" s="13"/>
      <c r="E181" s="14"/>
      <c r="F181" s="14"/>
    </row>
    <row r="182" spans="1:6" x14ac:dyDescent="0.2">
      <c r="A182" s="10"/>
      <c r="B182" s="11" t="s">
        <v>256</v>
      </c>
      <c r="C182" s="12"/>
      <c r="D182" s="13"/>
      <c r="E182" s="14"/>
      <c r="F182" s="14"/>
    </row>
    <row r="183" spans="1:6" x14ac:dyDescent="0.2">
      <c r="A183" s="10"/>
      <c r="B183" s="11" t="s">
        <v>257</v>
      </c>
      <c r="C183" s="12"/>
      <c r="D183" s="13"/>
      <c r="E183" s="14"/>
      <c r="F183" s="14"/>
    </row>
    <row r="184" spans="1:6" x14ac:dyDescent="0.2">
      <c r="A184" s="10"/>
      <c r="B184" s="11" t="s">
        <v>258</v>
      </c>
      <c r="C184" s="12"/>
      <c r="D184" s="13"/>
      <c r="E184" s="14"/>
      <c r="F184" s="14"/>
    </row>
    <row r="185" spans="1:6" x14ac:dyDescent="0.2">
      <c r="A185" s="10"/>
      <c r="B185" s="11" t="s">
        <v>241</v>
      </c>
      <c r="C185" s="12" t="s">
        <v>19</v>
      </c>
      <c r="D185" s="13">
        <v>2</v>
      </c>
      <c r="E185" s="14"/>
      <c r="F185" s="14">
        <f t="shared" si="2"/>
        <v>0</v>
      </c>
    </row>
    <row r="186" spans="1:6" x14ac:dyDescent="0.2">
      <c r="A186" s="10"/>
      <c r="B186" s="11"/>
      <c r="C186" s="12"/>
      <c r="D186" s="13"/>
      <c r="E186" s="14"/>
      <c r="F186" s="14"/>
    </row>
    <row r="187" spans="1:6" ht="25.5" x14ac:dyDescent="0.2">
      <c r="A187" s="10" t="s">
        <v>89</v>
      </c>
      <c r="B187" s="11" t="s">
        <v>263</v>
      </c>
      <c r="C187" s="12"/>
      <c r="D187" s="13"/>
      <c r="E187" s="14"/>
      <c r="F187" s="14"/>
    </row>
    <row r="188" spans="1:6" x14ac:dyDescent="0.2">
      <c r="A188" s="10"/>
      <c r="B188" s="11" t="s">
        <v>260</v>
      </c>
      <c r="C188" s="12"/>
      <c r="D188" s="13"/>
      <c r="E188" s="14"/>
      <c r="F188" s="14"/>
    </row>
    <row r="189" spans="1:6" x14ac:dyDescent="0.2">
      <c r="A189" s="10"/>
      <c r="B189" s="11" t="s">
        <v>261</v>
      </c>
      <c r="C189" s="12"/>
      <c r="D189" s="13"/>
      <c r="E189" s="14"/>
      <c r="F189" s="14"/>
    </row>
    <row r="190" spans="1:6" x14ac:dyDescent="0.2">
      <c r="A190" s="10"/>
      <c r="B190" s="11" t="s">
        <v>262</v>
      </c>
      <c r="C190" s="12"/>
      <c r="D190" s="13"/>
      <c r="E190" s="14"/>
      <c r="F190" s="14"/>
    </row>
    <row r="191" spans="1:6" x14ac:dyDescent="0.2">
      <c r="A191" s="10"/>
      <c r="B191" s="11" t="s">
        <v>264</v>
      </c>
      <c r="C191" s="12" t="s">
        <v>19</v>
      </c>
      <c r="D191" s="13">
        <v>2</v>
      </c>
      <c r="E191" s="14"/>
      <c r="F191" s="14">
        <f t="shared" si="2"/>
        <v>0</v>
      </c>
    </row>
    <row r="192" spans="1:6" x14ac:dyDescent="0.2">
      <c r="A192" s="10"/>
      <c r="B192" s="11" t="s">
        <v>265</v>
      </c>
      <c r="C192" s="12" t="s">
        <v>19</v>
      </c>
      <c r="D192" s="13">
        <v>2</v>
      </c>
      <c r="E192" s="14"/>
      <c r="F192" s="14">
        <f t="shared" si="2"/>
        <v>0</v>
      </c>
    </row>
    <row r="193" spans="1:6" x14ac:dyDescent="0.2">
      <c r="A193" s="10"/>
      <c r="B193" s="11" t="s">
        <v>266</v>
      </c>
      <c r="C193" s="12" t="s">
        <v>19</v>
      </c>
      <c r="D193" s="13">
        <v>4</v>
      </c>
      <c r="E193" s="14"/>
      <c r="F193" s="14">
        <f t="shared" si="2"/>
        <v>0</v>
      </c>
    </row>
    <row r="194" spans="1:6" x14ac:dyDescent="0.2">
      <c r="A194" s="10"/>
      <c r="B194" s="11"/>
      <c r="C194" s="12"/>
      <c r="D194" s="13"/>
      <c r="E194" s="14"/>
      <c r="F194" s="14"/>
    </row>
    <row r="195" spans="1:6" ht="25.5" x14ac:dyDescent="0.2">
      <c r="A195" s="10" t="s">
        <v>219</v>
      </c>
      <c r="B195" s="11" t="s">
        <v>275</v>
      </c>
      <c r="C195" s="12"/>
      <c r="D195" s="13"/>
      <c r="E195" s="14"/>
      <c r="F195" s="14"/>
    </row>
    <row r="196" spans="1:6" x14ac:dyDescent="0.2">
      <c r="A196" s="10"/>
      <c r="B196" s="11" t="s">
        <v>267</v>
      </c>
      <c r="C196" s="12"/>
      <c r="D196" s="13"/>
      <c r="E196" s="14"/>
      <c r="F196" s="14"/>
    </row>
    <row r="197" spans="1:6" x14ac:dyDescent="0.2">
      <c r="A197" s="10"/>
      <c r="B197" s="11" t="s">
        <v>268</v>
      </c>
      <c r="C197" s="12"/>
      <c r="D197" s="13"/>
      <c r="E197" s="14"/>
      <c r="F197" s="14"/>
    </row>
    <row r="198" spans="1:6" x14ac:dyDescent="0.2">
      <c r="A198" s="10"/>
      <c r="B198" s="11" t="s">
        <v>269</v>
      </c>
      <c r="C198" s="12"/>
      <c r="D198" s="13"/>
      <c r="E198" s="14"/>
      <c r="F198" s="14"/>
    </row>
    <row r="199" spans="1:6" x14ac:dyDescent="0.2">
      <c r="A199" s="10"/>
      <c r="B199" s="11" t="s">
        <v>270</v>
      </c>
      <c r="C199" s="12"/>
      <c r="D199" s="13"/>
      <c r="E199" s="14"/>
      <c r="F199" s="14"/>
    </row>
    <row r="200" spans="1:6" x14ac:dyDescent="0.2">
      <c r="A200" s="10"/>
      <c r="B200" s="11" t="s">
        <v>271</v>
      </c>
      <c r="C200" s="12"/>
      <c r="D200" s="13"/>
      <c r="E200" s="14"/>
      <c r="F200" s="14"/>
    </row>
    <row r="201" spans="1:6" x14ac:dyDescent="0.2">
      <c r="A201" s="10"/>
      <c r="B201" s="11" t="s">
        <v>273</v>
      </c>
      <c r="C201" s="12"/>
      <c r="D201" s="13"/>
      <c r="E201" s="14"/>
      <c r="F201" s="14"/>
    </row>
    <row r="202" spans="1:6" x14ac:dyDescent="0.2">
      <c r="A202" s="10"/>
      <c r="B202" s="11" t="s">
        <v>274</v>
      </c>
      <c r="C202" s="12"/>
      <c r="D202" s="13"/>
      <c r="E202" s="14"/>
      <c r="F202" s="14"/>
    </row>
    <row r="203" spans="1:6" x14ac:dyDescent="0.2">
      <c r="A203" s="10"/>
      <c r="B203" s="11" t="s">
        <v>272</v>
      </c>
      <c r="C203" s="12" t="s">
        <v>217</v>
      </c>
      <c r="D203" s="13">
        <v>2</v>
      </c>
      <c r="E203" s="14"/>
      <c r="F203" s="14">
        <f t="shared" si="2"/>
        <v>0</v>
      </c>
    </row>
    <row r="204" spans="1:6" x14ac:dyDescent="0.2">
      <c r="A204" s="10"/>
      <c r="B204" s="11"/>
      <c r="C204" s="12"/>
      <c r="D204" s="13"/>
      <c r="E204" s="14"/>
      <c r="F204" s="14"/>
    </row>
    <row r="205" spans="1:6" ht="102" x14ac:dyDescent="0.2">
      <c r="A205" s="10" t="s">
        <v>92</v>
      </c>
      <c r="B205" s="11" t="s">
        <v>276</v>
      </c>
      <c r="C205" s="12"/>
      <c r="D205" s="13"/>
      <c r="E205" s="14"/>
      <c r="F205" s="14"/>
    </row>
    <row r="206" spans="1:6" x14ac:dyDescent="0.2">
      <c r="A206" s="10"/>
      <c r="B206" s="21" t="s">
        <v>277</v>
      </c>
      <c r="C206" s="12" t="s">
        <v>144</v>
      </c>
      <c r="D206" s="13">
        <v>10</v>
      </c>
      <c r="E206" s="14"/>
      <c r="F206" s="14">
        <f t="shared" si="2"/>
        <v>0</v>
      </c>
    </row>
    <row r="207" spans="1:6" x14ac:dyDescent="0.2">
      <c r="A207" s="10"/>
      <c r="B207" s="21" t="s">
        <v>278</v>
      </c>
      <c r="C207" s="12" t="s">
        <v>144</v>
      </c>
      <c r="D207" s="13">
        <v>10</v>
      </c>
      <c r="E207" s="14"/>
      <c r="F207" s="14">
        <f t="shared" si="2"/>
        <v>0</v>
      </c>
    </row>
    <row r="208" spans="1:6" x14ac:dyDescent="0.2">
      <c r="A208" s="10"/>
      <c r="B208" s="11"/>
      <c r="C208" s="12"/>
      <c r="D208" s="13"/>
      <c r="E208" s="14"/>
      <c r="F208" s="14"/>
    </row>
    <row r="209" spans="1:6" ht="52.5" customHeight="1" x14ac:dyDescent="0.2">
      <c r="A209" s="10" t="s">
        <v>222</v>
      </c>
      <c r="B209" s="11" t="s">
        <v>279</v>
      </c>
      <c r="C209" s="12" t="s">
        <v>187</v>
      </c>
      <c r="D209" s="13">
        <v>80</v>
      </c>
      <c r="E209" s="14"/>
      <c r="F209" s="14">
        <f t="shared" si="2"/>
        <v>0</v>
      </c>
    </row>
    <row r="210" spans="1:6" x14ac:dyDescent="0.2">
      <c r="A210" s="10"/>
      <c r="B210" s="11"/>
      <c r="C210" s="12"/>
      <c r="D210" s="13"/>
      <c r="E210" s="14"/>
      <c r="F210" s="14"/>
    </row>
    <row r="211" spans="1:6" ht="41.25" customHeight="1" x14ac:dyDescent="0.2">
      <c r="A211" s="10" t="s">
        <v>98</v>
      </c>
      <c r="B211" s="11" t="s">
        <v>280</v>
      </c>
      <c r="C211" s="12" t="s">
        <v>217</v>
      </c>
      <c r="D211" s="13">
        <v>1</v>
      </c>
      <c r="E211" s="14"/>
      <c r="F211" s="14">
        <f t="shared" si="2"/>
        <v>0</v>
      </c>
    </row>
    <row r="212" spans="1:6" x14ac:dyDescent="0.2">
      <c r="A212" s="10"/>
      <c r="B212" s="11"/>
      <c r="C212" s="12"/>
      <c r="D212" s="13"/>
      <c r="E212" s="14"/>
      <c r="F212" s="14"/>
    </row>
    <row r="213" spans="1:6" ht="38.25" x14ac:dyDescent="0.2">
      <c r="A213" s="10" t="s">
        <v>281</v>
      </c>
      <c r="B213" s="11" t="s">
        <v>220</v>
      </c>
      <c r="C213" s="12" t="s">
        <v>217</v>
      </c>
      <c r="D213" s="13">
        <v>1</v>
      </c>
      <c r="E213" s="14"/>
      <c r="F213" s="14">
        <f t="shared" si="2"/>
        <v>0</v>
      </c>
    </row>
    <row r="214" spans="1:6" x14ac:dyDescent="0.2">
      <c r="A214" s="10"/>
      <c r="B214" s="11"/>
      <c r="C214" s="12"/>
      <c r="D214" s="13"/>
      <c r="E214" s="14"/>
      <c r="F214" s="14"/>
    </row>
    <row r="215" spans="1:6" s="33" customFormat="1" ht="18" customHeight="1" x14ac:dyDescent="0.2">
      <c r="A215" s="15"/>
      <c r="B215" s="37" t="s">
        <v>299</v>
      </c>
      <c r="C215" s="16"/>
      <c r="D215" s="17"/>
      <c r="E215" s="18"/>
      <c r="F215" s="18">
        <f>SUM(F96:F213)</f>
        <v>0</v>
      </c>
    </row>
    <row r="216" spans="1:6" ht="13.5" thickBot="1" x14ac:dyDescent="0.25">
      <c r="A216" s="38"/>
      <c r="B216" s="39"/>
      <c r="C216" s="40"/>
      <c r="D216" s="41"/>
      <c r="E216" s="42"/>
      <c r="F216" s="42"/>
    </row>
    <row r="217" spans="1:6" s="33" customFormat="1" ht="15" x14ac:dyDescent="0.2">
      <c r="A217" s="50"/>
      <c r="B217" s="51" t="s">
        <v>300</v>
      </c>
      <c r="C217" s="52"/>
      <c r="D217" s="53"/>
      <c r="E217" s="54"/>
      <c r="F217" s="55"/>
    </row>
    <row r="218" spans="1:6" x14ac:dyDescent="0.2">
      <c r="A218" s="79"/>
      <c r="B218" s="69"/>
      <c r="C218" s="66"/>
      <c r="D218" s="67"/>
      <c r="E218" s="68"/>
      <c r="F218" s="100"/>
    </row>
    <row r="219" spans="1:6" x14ac:dyDescent="0.2">
      <c r="A219" s="94">
        <v>1</v>
      </c>
      <c r="B219" s="75" t="s">
        <v>198</v>
      </c>
      <c r="C219" s="92"/>
      <c r="D219" s="93"/>
      <c r="E219" s="76"/>
      <c r="F219" s="80">
        <f>F92</f>
        <v>0</v>
      </c>
    </row>
    <row r="220" spans="1:6" x14ac:dyDescent="0.2">
      <c r="A220" s="94">
        <v>2</v>
      </c>
      <c r="B220" s="75" t="s">
        <v>282</v>
      </c>
      <c r="C220" s="92"/>
      <c r="D220" s="93"/>
      <c r="E220" s="76"/>
      <c r="F220" s="80">
        <f>F215</f>
        <v>0</v>
      </c>
    </row>
    <row r="221" spans="1:6" x14ac:dyDescent="0.2">
      <c r="A221" s="79"/>
      <c r="B221" s="77"/>
      <c r="C221" s="66"/>
      <c r="D221" s="67"/>
      <c r="E221" s="68"/>
      <c r="F221" s="100"/>
    </row>
    <row r="222" spans="1:6" s="33" customFormat="1" ht="18.75" customHeight="1" x14ac:dyDescent="0.2">
      <c r="A222" s="79"/>
      <c r="B222" s="75" t="s">
        <v>301</v>
      </c>
      <c r="C222" s="66"/>
      <c r="D222" s="67"/>
      <c r="E222" s="68"/>
      <c r="F222" s="80">
        <f>SUM(F219:F220)</f>
        <v>0</v>
      </c>
    </row>
    <row r="223" spans="1:6" ht="17.25" customHeight="1" x14ac:dyDescent="0.2">
      <c r="A223" s="43"/>
      <c r="B223" s="11" t="s">
        <v>303</v>
      </c>
      <c r="C223" s="12"/>
      <c r="D223" s="13"/>
      <c r="E223" s="14"/>
      <c r="F223" s="44">
        <f>F222*25/100</f>
        <v>0</v>
      </c>
    </row>
    <row r="224" spans="1:6" ht="18.75" customHeight="1" thickBot="1" x14ac:dyDescent="0.25">
      <c r="A224" s="45"/>
      <c r="B224" s="81" t="s">
        <v>304</v>
      </c>
      <c r="C224" s="46"/>
      <c r="D224" s="47"/>
      <c r="E224" s="48"/>
      <c r="F224" s="49">
        <f>SUM(F222:F223)</f>
        <v>0</v>
      </c>
    </row>
  </sheetData>
  <mergeCells count="3">
    <mergeCell ref="B10:D10"/>
    <mergeCell ref="A1:B1"/>
    <mergeCell ref="A6:B6"/>
  </mergeCells>
  <printOptions horizontalCentered="1"/>
  <pageMargins left="0.7" right="0.7" top="0.75" bottom="0.75" header="0.3" footer="0.3"/>
  <pageSetup paperSize="9" scale="78" firstPageNumber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tabSelected="1" topLeftCell="A87" zoomScaleNormal="100" zoomScaleSheetLayoutView="100" workbookViewId="0">
      <selection activeCell="E98" sqref="E98"/>
    </sheetView>
  </sheetViews>
  <sheetFormatPr defaultColWidth="8.85546875" defaultRowHeight="12.75" x14ac:dyDescent="0.2"/>
  <cols>
    <col min="1" max="1" width="8.7109375" style="2" bestFit="1" customWidth="1"/>
    <col min="2" max="2" width="48.7109375" style="3" customWidth="1"/>
    <col min="3" max="3" width="8.5703125" style="4" bestFit="1" customWidth="1"/>
    <col min="4" max="4" width="10" style="5" customWidth="1"/>
    <col min="5" max="5" width="12" style="6" customWidth="1"/>
    <col min="6" max="6" width="12.28515625" style="6" customWidth="1"/>
    <col min="7" max="16384" width="8.85546875" style="7"/>
  </cols>
  <sheetData>
    <row r="1" spans="1:6" ht="13.5" thickBot="1" x14ac:dyDescent="0.25"/>
    <row r="2" spans="1:6" s="1" customFormat="1" ht="33.75" customHeight="1" thickBot="1" x14ac:dyDescent="0.25">
      <c r="A2" s="27" t="s">
        <v>288</v>
      </c>
      <c r="B2" s="72" t="s">
        <v>289</v>
      </c>
      <c r="C2" s="29" t="s">
        <v>302</v>
      </c>
      <c r="D2" s="30" t="s">
        <v>291</v>
      </c>
      <c r="E2" s="31" t="s">
        <v>292</v>
      </c>
      <c r="F2" s="32" t="s">
        <v>293</v>
      </c>
    </row>
    <row r="3" spans="1:6" x14ac:dyDescent="0.2">
      <c r="A3" s="22"/>
      <c r="B3" s="71"/>
      <c r="C3" s="24"/>
      <c r="D3" s="25"/>
      <c r="E3" s="26"/>
      <c r="F3" s="26"/>
    </row>
    <row r="4" spans="1:6" s="33" customFormat="1" ht="25.5" x14ac:dyDescent="0.2">
      <c r="A4" s="15"/>
      <c r="B4" s="73" t="s">
        <v>0</v>
      </c>
      <c r="C4" s="16"/>
      <c r="D4" s="17"/>
      <c r="E4" s="18"/>
      <c r="F4" s="18"/>
    </row>
    <row r="5" spans="1:6" x14ac:dyDescent="0.2">
      <c r="A5" s="10"/>
      <c r="B5" s="64"/>
      <c r="C5" s="12"/>
      <c r="D5" s="13"/>
      <c r="E5" s="14"/>
      <c r="F5" s="14"/>
    </row>
    <row r="6" spans="1:6" s="33" customFormat="1" x14ac:dyDescent="0.2">
      <c r="A6" s="74"/>
      <c r="B6" s="73" t="s">
        <v>34</v>
      </c>
      <c r="C6" s="59"/>
      <c r="D6" s="60"/>
      <c r="E6" s="61"/>
      <c r="F6" s="61"/>
    </row>
    <row r="7" spans="1:6" x14ac:dyDescent="0.2">
      <c r="A7" s="10"/>
      <c r="B7" s="64"/>
      <c r="C7" s="12"/>
      <c r="D7" s="13"/>
      <c r="E7" s="14"/>
      <c r="F7" s="14"/>
    </row>
    <row r="8" spans="1:6" x14ac:dyDescent="0.2">
      <c r="A8" s="10" t="s">
        <v>1</v>
      </c>
      <c r="B8" s="64" t="s">
        <v>2</v>
      </c>
      <c r="C8" s="12"/>
      <c r="D8" s="13"/>
      <c r="E8" s="14"/>
      <c r="F8" s="14"/>
    </row>
    <row r="9" spans="1:6" x14ac:dyDescent="0.2">
      <c r="A9" s="10"/>
      <c r="B9" s="64" t="s">
        <v>3</v>
      </c>
      <c r="C9" s="12"/>
      <c r="D9" s="13"/>
      <c r="E9" s="14"/>
      <c r="F9" s="14"/>
    </row>
    <row r="10" spans="1:6" x14ac:dyDescent="0.2">
      <c r="A10" s="10"/>
      <c r="B10" s="64" t="s">
        <v>4</v>
      </c>
      <c r="C10" s="12"/>
      <c r="D10" s="13"/>
      <c r="E10" s="14"/>
      <c r="F10" s="14"/>
    </row>
    <row r="11" spans="1:6" x14ac:dyDescent="0.2">
      <c r="A11" s="10"/>
      <c r="B11" s="64" t="s">
        <v>5</v>
      </c>
      <c r="C11" s="12"/>
      <c r="D11" s="13"/>
      <c r="E11" s="14"/>
      <c r="F11" s="14"/>
    </row>
    <row r="12" spans="1:6" x14ac:dyDescent="0.2">
      <c r="A12" s="10"/>
      <c r="B12" s="64"/>
      <c r="C12" s="12"/>
      <c r="D12" s="13"/>
      <c r="E12" s="14"/>
      <c r="F12" s="14"/>
    </row>
    <row r="13" spans="1:6" x14ac:dyDescent="0.2">
      <c r="A13" s="10"/>
      <c r="B13" s="64" t="s">
        <v>6</v>
      </c>
      <c r="C13" s="12"/>
      <c r="D13" s="13"/>
      <c r="E13" s="14"/>
      <c r="F13" s="14"/>
    </row>
    <row r="14" spans="1:6" x14ac:dyDescent="0.2">
      <c r="A14" s="10"/>
      <c r="B14" s="64" t="s">
        <v>7</v>
      </c>
      <c r="C14" s="12" t="s">
        <v>8</v>
      </c>
      <c r="D14" s="13">
        <v>5</v>
      </c>
      <c r="E14" s="14"/>
      <c r="F14" s="14">
        <f>D14*E14</f>
        <v>0</v>
      </c>
    </row>
    <row r="15" spans="1:6" x14ac:dyDescent="0.2">
      <c r="A15" s="10"/>
      <c r="B15" s="64" t="s">
        <v>9</v>
      </c>
      <c r="C15" s="12" t="s">
        <v>8</v>
      </c>
      <c r="D15" s="13">
        <v>20</v>
      </c>
      <c r="E15" s="14"/>
      <c r="F15" s="14">
        <f t="shared" ref="F15:F69" si="0">D15*E15</f>
        <v>0</v>
      </c>
    </row>
    <row r="16" spans="1:6" x14ac:dyDescent="0.2">
      <c r="A16" s="10"/>
      <c r="B16" s="64"/>
      <c r="C16" s="12"/>
      <c r="D16" s="13"/>
      <c r="E16" s="14"/>
      <c r="F16" s="14"/>
    </row>
    <row r="17" spans="1:6" x14ac:dyDescent="0.2">
      <c r="A17" s="10"/>
      <c r="B17" s="64" t="s">
        <v>10</v>
      </c>
      <c r="C17" s="12"/>
      <c r="D17" s="13"/>
      <c r="E17" s="14"/>
      <c r="F17" s="14"/>
    </row>
    <row r="18" spans="1:6" x14ac:dyDescent="0.2">
      <c r="A18" s="10"/>
      <c r="B18" s="64" t="s">
        <v>11</v>
      </c>
      <c r="C18" s="12" t="s">
        <v>12</v>
      </c>
      <c r="D18" s="13">
        <v>5</v>
      </c>
      <c r="E18" s="14"/>
      <c r="F18" s="14">
        <f t="shared" si="0"/>
        <v>0</v>
      </c>
    </row>
    <row r="19" spans="1:6" x14ac:dyDescent="0.2">
      <c r="A19" s="10"/>
      <c r="B19" s="64" t="s">
        <v>9</v>
      </c>
      <c r="C19" s="12" t="s">
        <v>12</v>
      </c>
      <c r="D19" s="13">
        <v>5</v>
      </c>
      <c r="E19" s="14"/>
      <c r="F19" s="14">
        <f t="shared" si="0"/>
        <v>0</v>
      </c>
    </row>
    <row r="20" spans="1:6" x14ac:dyDescent="0.2">
      <c r="A20" s="10"/>
      <c r="B20" s="64"/>
      <c r="C20" s="12"/>
      <c r="D20" s="13"/>
      <c r="E20" s="14"/>
      <c r="F20" s="14"/>
    </row>
    <row r="21" spans="1:6" x14ac:dyDescent="0.2">
      <c r="A21" s="10" t="s">
        <v>13</v>
      </c>
      <c r="B21" s="64" t="s">
        <v>14</v>
      </c>
      <c r="C21" s="12"/>
      <c r="D21" s="13"/>
      <c r="E21" s="14"/>
      <c r="F21" s="14"/>
    </row>
    <row r="22" spans="1:6" x14ac:dyDescent="0.2">
      <c r="A22" s="10"/>
      <c r="B22" s="64" t="s">
        <v>15</v>
      </c>
      <c r="C22" s="12"/>
      <c r="D22" s="13"/>
      <c r="E22" s="14"/>
      <c r="F22" s="14"/>
    </row>
    <row r="23" spans="1:6" x14ac:dyDescent="0.2">
      <c r="A23" s="10"/>
      <c r="B23" s="64" t="s">
        <v>16</v>
      </c>
      <c r="C23" s="12"/>
      <c r="D23" s="13"/>
      <c r="E23" s="14"/>
      <c r="F23" s="14"/>
    </row>
    <row r="24" spans="1:6" x14ac:dyDescent="0.2">
      <c r="A24" s="10"/>
      <c r="B24" s="64" t="s">
        <v>17</v>
      </c>
      <c r="C24" s="12"/>
      <c r="D24" s="13"/>
      <c r="E24" s="14"/>
      <c r="F24" s="14"/>
    </row>
    <row r="25" spans="1:6" x14ac:dyDescent="0.2">
      <c r="A25" s="10"/>
      <c r="B25" s="64" t="s">
        <v>18</v>
      </c>
      <c r="C25" s="12" t="s">
        <v>19</v>
      </c>
      <c r="D25" s="13">
        <v>4</v>
      </c>
      <c r="E25" s="14"/>
      <c r="F25" s="14">
        <f t="shared" si="0"/>
        <v>0</v>
      </c>
    </row>
    <row r="26" spans="1:6" x14ac:dyDescent="0.2">
      <c r="A26" s="10"/>
      <c r="B26" s="64"/>
      <c r="C26" s="12"/>
      <c r="D26" s="13"/>
      <c r="E26" s="14"/>
      <c r="F26" s="14"/>
    </row>
    <row r="27" spans="1:6" x14ac:dyDescent="0.2">
      <c r="A27" s="10" t="s">
        <v>20</v>
      </c>
      <c r="B27" s="64" t="s">
        <v>21</v>
      </c>
      <c r="C27" s="12"/>
      <c r="D27" s="13"/>
      <c r="E27" s="14"/>
      <c r="F27" s="14"/>
    </row>
    <row r="28" spans="1:6" x14ac:dyDescent="0.2">
      <c r="A28" s="10"/>
      <c r="B28" s="64" t="s">
        <v>22</v>
      </c>
      <c r="C28" s="12" t="s">
        <v>19</v>
      </c>
      <c r="D28" s="13">
        <v>3</v>
      </c>
      <c r="E28" s="14"/>
      <c r="F28" s="14">
        <f t="shared" si="0"/>
        <v>0</v>
      </c>
    </row>
    <row r="29" spans="1:6" x14ac:dyDescent="0.2">
      <c r="A29" s="10"/>
      <c r="B29" s="64"/>
      <c r="C29" s="12"/>
      <c r="D29" s="13"/>
      <c r="E29" s="14"/>
      <c r="F29" s="14"/>
    </row>
    <row r="30" spans="1:6" x14ac:dyDescent="0.2">
      <c r="A30" s="10" t="s">
        <v>23</v>
      </c>
      <c r="B30" s="64" t="s">
        <v>24</v>
      </c>
      <c r="C30" s="12"/>
      <c r="D30" s="13"/>
      <c r="E30" s="14"/>
      <c r="F30" s="14"/>
    </row>
    <row r="31" spans="1:6" x14ac:dyDescent="0.2">
      <c r="A31" s="10"/>
      <c r="B31" s="64" t="s">
        <v>25</v>
      </c>
      <c r="C31" s="12"/>
      <c r="D31" s="13"/>
      <c r="E31" s="14"/>
      <c r="F31" s="14"/>
    </row>
    <row r="32" spans="1:6" x14ac:dyDescent="0.2">
      <c r="A32" s="10"/>
      <c r="B32" s="64" t="s">
        <v>26</v>
      </c>
      <c r="C32" s="12"/>
      <c r="D32" s="13"/>
      <c r="E32" s="14"/>
      <c r="F32" s="14"/>
    </row>
    <row r="33" spans="1:6" x14ac:dyDescent="0.2">
      <c r="A33" s="10"/>
      <c r="B33" s="64" t="s">
        <v>27</v>
      </c>
      <c r="C33" s="12" t="s">
        <v>19</v>
      </c>
      <c r="D33" s="13">
        <v>4</v>
      </c>
      <c r="E33" s="14"/>
      <c r="F33" s="14">
        <f t="shared" si="0"/>
        <v>0</v>
      </c>
    </row>
    <row r="34" spans="1:6" x14ac:dyDescent="0.2">
      <c r="A34" s="10"/>
      <c r="B34" s="64"/>
      <c r="C34" s="12"/>
      <c r="D34" s="13"/>
      <c r="E34" s="14"/>
      <c r="F34" s="14"/>
    </row>
    <row r="35" spans="1:6" x14ac:dyDescent="0.2">
      <c r="A35" s="10" t="s">
        <v>28</v>
      </c>
      <c r="B35" s="64" t="s">
        <v>29</v>
      </c>
      <c r="C35" s="12"/>
      <c r="D35" s="13"/>
      <c r="E35" s="14"/>
      <c r="F35" s="14"/>
    </row>
    <row r="36" spans="1:6" x14ac:dyDescent="0.2">
      <c r="A36" s="10"/>
      <c r="B36" s="64" t="s">
        <v>30</v>
      </c>
      <c r="C36" s="12"/>
      <c r="D36" s="13"/>
      <c r="E36" s="14"/>
      <c r="F36" s="14"/>
    </row>
    <row r="37" spans="1:6" x14ac:dyDescent="0.2">
      <c r="A37" s="10"/>
      <c r="B37" s="64" t="s">
        <v>31</v>
      </c>
      <c r="C37" s="12" t="s">
        <v>32</v>
      </c>
      <c r="D37" s="13">
        <v>1</v>
      </c>
      <c r="E37" s="14"/>
      <c r="F37" s="14">
        <f t="shared" si="0"/>
        <v>0</v>
      </c>
    </row>
    <row r="38" spans="1:6" x14ac:dyDescent="0.2">
      <c r="A38" s="10"/>
      <c r="B38" s="64"/>
      <c r="C38" s="12"/>
      <c r="D38" s="13"/>
      <c r="E38" s="14"/>
      <c r="F38" s="14"/>
    </row>
    <row r="39" spans="1:6" ht="13.5" customHeight="1" x14ac:dyDescent="0.2">
      <c r="A39" s="10" t="s">
        <v>213</v>
      </c>
      <c r="B39" s="64" t="s">
        <v>283</v>
      </c>
      <c r="C39" s="12" t="s">
        <v>284</v>
      </c>
      <c r="D39" s="13">
        <v>1</v>
      </c>
      <c r="E39" s="14"/>
      <c r="F39" s="14">
        <f t="shared" si="0"/>
        <v>0</v>
      </c>
    </row>
    <row r="40" spans="1:6" x14ac:dyDescent="0.2">
      <c r="A40" s="10"/>
      <c r="B40" s="64"/>
      <c r="C40" s="12"/>
      <c r="D40" s="13"/>
      <c r="E40" s="14"/>
      <c r="F40" s="14"/>
    </row>
    <row r="41" spans="1:6" ht="38.25" x14ac:dyDescent="0.2">
      <c r="A41" s="10" t="s">
        <v>81</v>
      </c>
      <c r="B41" s="64" t="s">
        <v>220</v>
      </c>
      <c r="C41" s="12" t="s">
        <v>83</v>
      </c>
      <c r="D41" s="13">
        <v>1</v>
      </c>
      <c r="E41" s="14"/>
      <c r="F41" s="14">
        <f t="shared" si="0"/>
        <v>0</v>
      </c>
    </row>
    <row r="42" spans="1:6" x14ac:dyDescent="0.2">
      <c r="A42" s="10"/>
      <c r="B42" s="64"/>
      <c r="C42" s="12"/>
      <c r="D42" s="13"/>
      <c r="E42" s="14"/>
      <c r="F42" s="14"/>
    </row>
    <row r="43" spans="1:6" s="33" customFormat="1" x14ac:dyDescent="0.2">
      <c r="A43" s="65"/>
      <c r="B43" s="84" t="s">
        <v>109</v>
      </c>
      <c r="C43" s="66"/>
      <c r="D43" s="67"/>
      <c r="E43" s="68"/>
      <c r="F43" s="76">
        <f>SUM(F8:F42)</f>
        <v>0</v>
      </c>
    </row>
    <row r="44" spans="1:6" ht="13.5" thickBot="1" x14ac:dyDescent="0.25">
      <c r="A44" s="10"/>
      <c r="B44" s="64"/>
      <c r="C44" s="12"/>
      <c r="D44" s="13"/>
      <c r="E44" s="14"/>
      <c r="F44" s="14"/>
    </row>
    <row r="45" spans="1:6" s="33" customFormat="1" ht="25.5" x14ac:dyDescent="0.2">
      <c r="A45" s="85"/>
      <c r="B45" s="86" t="s">
        <v>33</v>
      </c>
      <c r="C45" s="87"/>
      <c r="D45" s="88"/>
      <c r="E45" s="89"/>
      <c r="F45" s="90"/>
    </row>
    <row r="46" spans="1:6" x14ac:dyDescent="0.2">
      <c r="A46" s="91"/>
      <c r="B46" s="84"/>
      <c r="C46" s="92"/>
      <c r="D46" s="93"/>
      <c r="E46" s="76"/>
      <c r="F46" s="80"/>
    </row>
    <row r="47" spans="1:6" x14ac:dyDescent="0.2">
      <c r="A47" s="91"/>
      <c r="B47" s="84" t="s">
        <v>34</v>
      </c>
      <c r="C47" s="92"/>
      <c r="D47" s="93"/>
      <c r="E47" s="76"/>
      <c r="F47" s="80">
        <f>F43</f>
        <v>0</v>
      </c>
    </row>
    <row r="48" spans="1:6" x14ac:dyDescent="0.2">
      <c r="A48" s="94"/>
      <c r="B48" s="84"/>
      <c r="C48" s="92"/>
      <c r="D48" s="93"/>
      <c r="E48" s="76"/>
      <c r="F48" s="80"/>
    </row>
    <row r="49" spans="1:6" s="33" customFormat="1" ht="13.5" thickBot="1" x14ac:dyDescent="0.25">
      <c r="A49" s="95"/>
      <c r="B49" s="96" t="s">
        <v>35</v>
      </c>
      <c r="C49" s="97"/>
      <c r="D49" s="98"/>
      <c r="E49" s="99"/>
      <c r="F49" s="49">
        <f>SUM(F47:F48)</f>
        <v>0</v>
      </c>
    </row>
    <row r="50" spans="1:6" x14ac:dyDescent="0.2">
      <c r="A50" s="22"/>
      <c r="B50" s="71"/>
      <c r="C50" s="24"/>
      <c r="D50" s="25"/>
      <c r="E50" s="26"/>
      <c r="F50" s="26"/>
    </row>
    <row r="51" spans="1:6" x14ac:dyDescent="0.2">
      <c r="A51" s="10"/>
      <c r="B51" s="64"/>
      <c r="C51" s="12"/>
      <c r="D51" s="13"/>
      <c r="E51" s="14"/>
      <c r="F51" s="14"/>
    </row>
    <row r="52" spans="1:6" s="33" customFormat="1" ht="17.25" customHeight="1" x14ac:dyDescent="0.2">
      <c r="A52" s="101"/>
      <c r="B52" s="102" t="s">
        <v>36</v>
      </c>
      <c r="C52" s="92"/>
      <c r="D52" s="93"/>
      <c r="E52" s="76"/>
      <c r="F52" s="76">
        <f t="shared" si="0"/>
        <v>0</v>
      </c>
    </row>
    <row r="53" spans="1:6" x14ac:dyDescent="0.2">
      <c r="A53" s="101"/>
      <c r="B53" s="84" t="s">
        <v>37</v>
      </c>
      <c r="C53" s="92"/>
      <c r="D53" s="93"/>
      <c r="E53" s="76"/>
      <c r="F53" s="76"/>
    </row>
    <row r="54" spans="1:6" x14ac:dyDescent="0.2">
      <c r="A54" s="10"/>
      <c r="B54" s="64"/>
      <c r="C54" s="12"/>
      <c r="D54" s="13"/>
      <c r="E54" s="14"/>
      <c r="F54" s="14"/>
    </row>
    <row r="55" spans="1:6" s="33" customFormat="1" x14ac:dyDescent="0.2">
      <c r="A55" s="101"/>
      <c r="B55" s="84" t="s">
        <v>102</v>
      </c>
      <c r="C55" s="92"/>
      <c r="D55" s="93"/>
      <c r="E55" s="76"/>
      <c r="F55" s="76"/>
    </row>
    <row r="56" spans="1:6" x14ac:dyDescent="0.2">
      <c r="A56" s="10"/>
      <c r="B56" s="64"/>
      <c r="C56" s="12"/>
      <c r="D56" s="13"/>
      <c r="E56" s="14"/>
      <c r="F56" s="14"/>
    </row>
    <row r="57" spans="1:6" x14ac:dyDescent="0.2">
      <c r="A57" s="10" t="s">
        <v>38</v>
      </c>
      <c r="B57" s="64" t="s">
        <v>285</v>
      </c>
      <c r="C57" s="12"/>
      <c r="D57" s="13"/>
      <c r="E57" s="14"/>
      <c r="F57" s="14"/>
    </row>
    <row r="58" spans="1:6" x14ac:dyDescent="0.2">
      <c r="A58" s="10"/>
      <c r="B58" s="64" t="s">
        <v>39</v>
      </c>
      <c r="C58" s="12"/>
      <c r="D58" s="13"/>
      <c r="E58" s="14"/>
      <c r="F58" s="14"/>
    </row>
    <row r="59" spans="1:6" x14ac:dyDescent="0.2">
      <c r="A59" s="10"/>
      <c r="B59" s="64" t="s">
        <v>40</v>
      </c>
      <c r="C59" s="12"/>
      <c r="D59" s="13"/>
      <c r="E59" s="14"/>
      <c r="F59" s="14"/>
    </row>
    <row r="60" spans="1:6" x14ac:dyDescent="0.2">
      <c r="A60" s="10"/>
      <c r="B60" s="64" t="s">
        <v>41</v>
      </c>
      <c r="C60" s="12"/>
      <c r="D60" s="13"/>
      <c r="E60" s="14"/>
      <c r="F60" s="14"/>
    </row>
    <row r="61" spans="1:6" x14ac:dyDescent="0.2">
      <c r="A61" s="10"/>
      <c r="B61" s="64" t="s">
        <v>42</v>
      </c>
      <c r="C61" s="12" t="s">
        <v>8</v>
      </c>
      <c r="D61" s="13">
        <v>10</v>
      </c>
      <c r="E61" s="14"/>
      <c r="F61" s="14">
        <f t="shared" si="0"/>
        <v>0</v>
      </c>
    </row>
    <row r="62" spans="1:6" x14ac:dyDescent="0.2">
      <c r="A62" s="10"/>
      <c r="B62" s="64" t="s">
        <v>43</v>
      </c>
      <c r="C62" s="12" t="s">
        <v>8</v>
      </c>
      <c r="D62" s="13">
        <v>10</v>
      </c>
      <c r="E62" s="14"/>
      <c r="F62" s="14">
        <f t="shared" si="0"/>
        <v>0</v>
      </c>
    </row>
    <row r="63" spans="1:6" x14ac:dyDescent="0.2">
      <c r="A63" s="10"/>
      <c r="B63" s="64"/>
      <c r="C63" s="12"/>
      <c r="D63" s="13"/>
      <c r="E63" s="14"/>
      <c r="F63" s="14"/>
    </row>
    <row r="64" spans="1:6" x14ac:dyDescent="0.2">
      <c r="A64" s="10" t="s">
        <v>44</v>
      </c>
      <c r="B64" s="64" t="s">
        <v>45</v>
      </c>
      <c r="C64" s="12"/>
      <c r="D64" s="13"/>
      <c r="E64" s="14"/>
      <c r="F64" s="14"/>
    </row>
    <row r="65" spans="1:6" x14ac:dyDescent="0.2">
      <c r="A65" s="10"/>
      <c r="B65" s="64" t="s">
        <v>46</v>
      </c>
      <c r="C65" s="12"/>
      <c r="D65" s="13"/>
      <c r="E65" s="14"/>
      <c r="F65" s="14"/>
    </row>
    <row r="66" spans="1:6" x14ac:dyDescent="0.2">
      <c r="A66" s="10"/>
      <c r="B66" s="64" t="s">
        <v>47</v>
      </c>
      <c r="C66" s="12"/>
      <c r="D66" s="13"/>
      <c r="E66" s="14"/>
      <c r="F66" s="14"/>
    </row>
    <row r="67" spans="1:6" x14ac:dyDescent="0.2">
      <c r="A67" s="10"/>
      <c r="B67" s="64" t="s">
        <v>48</v>
      </c>
      <c r="C67" s="12"/>
      <c r="D67" s="13"/>
      <c r="E67" s="14"/>
      <c r="F67" s="14"/>
    </row>
    <row r="68" spans="1:6" x14ac:dyDescent="0.2">
      <c r="A68" s="10"/>
      <c r="B68" s="64" t="s">
        <v>49</v>
      </c>
      <c r="C68" s="12"/>
      <c r="D68" s="13"/>
      <c r="E68" s="14"/>
      <c r="F68" s="14"/>
    </row>
    <row r="69" spans="1:6" x14ac:dyDescent="0.2">
      <c r="A69" s="10"/>
      <c r="B69" s="64" t="s">
        <v>50</v>
      </c>
      <c r="C69" s="12" t="s">
        <v>8</v>
      </c>
      <c r="D69" s="13">
        <v>60</v>
      </c>
      <c r="E69" s="14"/>
      <c r="F69" s="14">
        <f t="shared" si="0"/>
        <v>0</v>
      </c>
    </row>
    <row r="70" spans="1:6" x14ac:dyDescent="0.2">
      <c r="A70" s="10"/>
      <c r="B70" s="64" t="s">
        <v>51</v>
      </c>
      <c r="C70" s="12"/>
      <c r="D70" s="13"/>
      <c r="E70" s="14"/>
      <c r="F70" s="14"/>
    </row>
    <row r="71" spans="1:6" x14ac:dyDescent="0.2">
      <c r="A71" s="10" t="s">
        <v>13</v>
      </c>
      <c r="B71" s="64" t="s">
        <v>52</v>
      </c>
      <c r="C71" s="12"/>
      <c r="D71" s="13"/>
      <c r="E71" s="14"/>
      <c r="F71" s="14"/>
    </row>
    <row r="72" spans="1:6" ht="13.5" customHeight="1" x14ac:dyDescent="0.2">
      <c r="A72" s="10"/>
      <c r="B72" s="64" t="s">
        <v>53</v>
      </c>
      <c r="C72" s="12"/>
      <c r="D72" s="13"/>
      <c r="E72" s="14"/>
      <c r="F72" s="14"/>
    </row>
    <row r="73" spans="1:6" ht="12" customHeight="1" x14ac:dyDescent="0.2">
      <c r="A73" s="10"/>
      <c r="B73" s="64" t="s">
        <v>54</v>
      </c>
      <c r="C73" s="12"/>
      <c r="D73" s="13"/>
      <c r="E73" s="14"/>
      <c r="F73" s="14"/>
    </row>
    <row r="74" spans="1:6" ht="14.25" customHeight="1" x14ac:dyDescent="0.2">
      <c r="A74" s="10"/>
      <c r="B74" s="64" t="s">
        <v>55</v>
      </c>
      <c r="C74" s="12"/>
      <c r="D74" s="13"/>
      <c r="E74" s="14"/>
      <c r="F74" s="14"/>
    </row>
    <row r="75" spans="1:6" x14ac:dyDescent="0.2">
      <c r="A75" s="10"/>
      <c r="B75" s="64" t="s">
        <v>56</v>
      </c>
      <c r="C75" s="12"/>
      <c r="D75" s="13"/>
      <c r="E75" s="14"/>
      <c r="F75" s="14"/>
    </row>
    <row r="76" spans="1:6" x14ac:dyDescent="0.2">
      <c r="A76" s="10"/>
      <c r="B76" s="64" t="s">
        <v>57</v>
      </c>
      <c r="C76" s="12"/>
      <c r="D76" s="13"/>
      <c r="E76" s="14"/>
      <c r="F76" s="14"/>
    </row>
    <row r="77" spans="1:6" x14ac:dyDescent="0.2">
      <c r="A77" s="10"/>
      <c r="B77" s="64" t="s">
        <v>58</v>
      </c>
      <c r="C77" s="12"/>
      <c r="D77" s="13"/>
      <c r="E77" s="14"/>
      <c r="F77" s="14"/>
    </row>
    <row r="78" spans="1:6" x14ac:dyDescent="0.2">
      <c r="A78" s="10"/>
      <c r="B78" s="64" t="s">
        <v>59</v>
      </c>
      <c r="C78" s="12"/>
      <c r="D78" s="13"/>
      <c r="E78" s="14"/>
      <c r="F78" s="14"/>
    </row>
    <row r="79" spans="1:6" x14ac:dyDescent="0.2">
      <c r="A79" s="10"/>
      <c r="B79" s="64" t="s">
        <v>60</v>
      </c>
      <c r="C79" s="12"/>
      <c r="D79" s="13"/>
      <c r="E79" s="14"/>
      <c r="F79" s="14"/>
    </row>
    <row r="80" spans="1:6" x14ac:dyDescent="0.2">
      <c r="A80" s="10"/>
      <c r="B80" s="64" t="s">
        <v>61</v>
      </c>
      <c r="C80" s="12" t="s">
        <v>62</v>
      </c>
      <c r="D80" s="13">
        <v>100</v>
      </c>
      <c r="E80" s="14"/>
      <c r="F80" s="14">
        <f t="shared" ref="F80:F130" si="1">D80*E80</f>
        <v>0</v>
      </c>
    </row>
    <row r="81" spans="1:6" x14ac:dyDescent="0.2">
      <c r="A81" s="10"/>
      <c r="B81" s="64" t="s">
        <v>63</v>
      </c>
      <c r="C81" s="12" t="s">
        <v>8</v>
      </c>
      <c r="D81" s="13">
        <v>35</v>
      </c>
      <c r="E81" s="14"/>
      <c r="F81" s="14">
        <f t="shared" si="1"/>
        <v>0</v>
      </c>
    </row>
    <row r="82" spans="1:6" x14ac:dyDescent="0.2">
      <c r="A82" s="10"/>
      <c r="B82" s="64" t="s">
        <v>64</v>
      </c>
      <c r="C82" s="12" t="s">
        <v>8</v>
      </c>
      <c r="D82" s="13">
        <v>25</v>
      </c>
      <c r="E82" s="14"/>
      <c r="F82" s="14">
        <f t="shared" si="1"/>
        <v>0</v>
      </c>
    </row>
    <row r="83" spans="1:6" x14ac:dyDescent="0.2">
      <c r="A83" s="10"/>
      <c r="B83" s="64" t="s">
        <v>65</v>
      </c>
      <c r="C83" s="12" t="s">
        <v>8</v>
      </c>
      <c r="D83" s="13">
        <v>28</v>
      </c>
      <c r="E83" s="14"/>
      <c r="F83" s="14">
        <f t="shared" si="1"/>
        <v>0</v>
      </c>
    </row>
    <row r="84" spans="1:6" x14ac:dyDescent="0.2">
      <c r="A84" s="10"/>
      <c r="B84" s="64"/>
      <c r="C84" s="12"/>
      <c r="D84" s="13"/>
      <c r="E84" s="14"/>
      <c r="F84" s="14"/>
    </row>
    <row r="85" spans="1:6" x14ac:dyDescent="0.2">
      <c r="A85" s="10" t="s">
        <v>66</v>
      </c>
      <c r="B85" s="64" t="s">
        <v>67</v>
      </c>
      <c r="C85" s="12"/>
      <c r="D85" s="13"/>
      <c r="E85" s="14"/>
      <c r="F85" s="14"/>
    </row>
    <row r="86" spans="1:6" ht="16.5" customHeight="1" x14ac:dyDescent="0.2">
      <c r="A86" s="10"/>
      <c r="B86" s="64" t="s">
        <v>53</v>
      </c>
      <c r="C86" s="12"/>
      <c r="D86" s="13"/>
      <c r="E86" s="14"/>
      <c r="F86" s="14"/>
    </row>
    <row r="87" spans="1:6" ht="14.25" customHeight="1" x14ac:dyDescent="0.2">
      <c r="A87" s="10"/>
      <c r="B87" s="64" t="s">
        <v>54</v>
      </c>
      <c r="C87" s="12"/>
      <c r="D87" s="13"/>
      <c r="E87" s="14"/>
      <c r="F87" s="14"/>
    </row>
    <row r="88" spans="1:6" x14ac:dyDescent="0.2">
      <c r="A88" s="10"/>
      <c r="B88" s="64" t="s">
        <v>68</v>
      </c>
      <c r="C88" s="12"/>
      <c r="D88" s="13"/>
      <c r="E88" s="14"/>
      <c r="F88" s="14"/>
    </row>
    <row r="89" spans="1:6" x14ac:dyDescent="0.2">
      <c r="A89" s="10"/>
      <c r="B89" s="64" t="s">
        <v>69</v>
      </c>
      <c r="C89" s="12"/>
      <c r="D89" s="13"/>
      <c r="E89" s="14"/>
      <c r="F89" s="14"/>
    </row>
    <row r="90" spans="1:6" x14ac:dyDescent="0.2">
      <c r="A90" s="10"/>
      <c r="B90" s="64" t="s">
        <v>70</v>
      </c>
      <c r="C90" s="12"/>
      <c r="D90" s="13"/>
      <c r="E90" s="14"/>
      <c r="F90" s="14"/>
    </row>
    <row r="91" spans="1:6" x14ac:dyDescent="0.2">
      <c r="A91" s="10"/>
      <c r="B91" s="64" t="s">
        <v>71</v>
      </c>
      <c r="C91" s="12"/>
      <c r="D91" s="13"/>
      <c r="E91" s="14"/>
      <c r="F91" s="14"/>
    </row>
    <row r="92" spans="1:6" x14ac:dyDescent="0.2">
      <c r="A92" s="10"/>
      <c r="B92" s="64" t="s">
        <v>58</v>
      </c>
      <c r="C92" s="12"/>
      <c r="D92" s="13"/>
      <c r="E92" s="14"/>
      <c r="F92" s="14"/>
    </row>
    <row r="93" spans="1:6" x14ac:dyDescent="0.2">
      <c r="A93" s="10"/>
      <c r="B93" s="64" t="s">
        <v>59</v>
      </c>
      <c r="C93" s="12"/>
      <c r="D93" s="13"/>
      <c r="E93" s="14"/>
      <c r="F93" s="14"/>
    </row>
    <row r="94" spans="1:6" x14ac:dyDescent="0.2">
      <c r="A94" s="10"/>
      <c r="B94" s="64" t="s">
        <v>72</v>
      </c>
      <c r="C94" s="12"/>
      <c r="D94" s="13"/>
      <c r="E94" s="14"/>
      <c r="F94" s="14"/>
    </row>
    <row r="95" spans="1:6" x14ac:dyDescent="0.2">
      <c r="A95" s="10"/>
      <c r="B95" s="64"/>
      <c r="C95" s="12"/>
      <c r="D95" s="13"/>
      <c r="E95" s="14"/>
      <c r="F95" s="14"/>
    </row>
    <row r="96" spans="1:6" x14ac:dyDescent="0.2">
      <c r="A96" s="10"/>
      <c r="B96" s="64" t="s">
        <v>61</v>
      </c>
      <c r="C96" s="12" t="s">
        <v>62</v>
      </c>
      <c r="D96" s="13">
        <v>195</v>
      </c>
      <c r="E96" s="14"/>
      <c r="F96" s="14">
        <f t="shared" si="1"/>
        <v>0</v>
      </c>
    </row>
    <row r="97" spans="1:6" x14ac:dyDescent="0.2">
      <c r="A97" s="10"/>
      <c r="B97" s="64" t="s">
        <v>63</v>
      </c>
      <c r="C97" s="12" t="s">
        <v>62</v>
      </c>
      <c r="D97" s="13">
        <v>60</v>
      </c>
      <c r="E97" s="14"/>
      <c r="F97" s="14">
        <f t="shared" si="1"/>
        <v>0</v>
      </c>
    </row>
    <row r="98" spans="1:6" x14ac:dyDescent="0.2">
      <c r="A98" s="10"/>
      <c r="B98" s="64" t="s">
        <v>73</v>
      </c>
      <c r="C98" s="12" t="s">
        <v>62</v>
      </c>
      <c r="D98" s="13">
        <v>40</v>
      </c>
      <c r="E98" s="14"/>
      <c r="F98" s="14">
        <f t="shared" si="1"/>
        <v>0</v>
      </c>
    </row>
    <row r="99" spans="1:6" x14ac:dyDescent="0.2">
      <c r="A99" s="10"/>
      <c r="B99" s="64"/>
      <c r="C99" s="12"/>
      <c r="D99" s="13"/>
      <c r="E99" s="14"/>
      <c r="F99" s="14"/>
    </row>
    <row r="100" spans="1:6" x14ac:dyDescent="0.2">
      <c r="A100" s="10" t="s">
        <v>23</v>
      </c>
      <c r="B100" s="64" t="s">
        <v>74</v>
      </c>
      <c r="C100" s="12"/>
      <c r="D100" s="13"/>
      <c r="E100" s="14"/>
      <c r="F100" s="14"/>
    </row>
    <row r="101" spans="1:6" x14ac:dyDescent="0.2">
      <c r="A101" s="10"/>
      <c r="B101" s="64" t="s">
        <v>75</v>
      </c>
      <c r="C101" s="12"/>
      <c r="D101" s="13"/>
      <c r="E101" s="14"/>
      <c r="F101" s="14"/>
    </row>
    <row r="102" spans="1:6" x14ac:dyDescent="0.2">
      <c r="A102" s="10"/>
      <c r="B102" s="64" t="s">
        <v>76</v>
      </c>
      <c r="C102" s="12"/>
      <c r="D102" s="13"/>
      <c r="E102" s="14"/>
      <c r="F102" s="14"/>
    </row>
    <row r="103" spans="1:6" x14ac:dyDescent="0.2">
      <c r="A103" s="10"/>
      <c r="B103" s="64" t="s">
        <v>77</v>
      </c>
      <c r="C103" s="12" t="s">
        <v>62</v>
      </c>
      <c r="D103" s="13">
        <v>295</v>
      </c>
      <c r="E103" s="14"/>
      <c r="F103" s="14">
        <f t="shared" si="1"/>
        <v>0</v>
      </c>
    </row>
    <row r="104" spans="1:6" x14ac:dyDescent="0.2">
      <c r="A104" s="10"/>
      <c r="B104" s="64" t="s">
        <v>78</v>
      </c>
      <c r="C104" s="12" t="s">
        <v>62</v>
      </c>
      <c r="D104" s="13">
        <v>95</v>
      </c>
      <c r="E104" s="14"/>
      <c r="F104" s="14">
        <f t="shared" si="1"/>
        <v>0</v>
      </c>
    </row>
    <row r="105" spans="1:6" x14ac:dyDescent="0.2">
      <c r="A105" s="10"/>
      <c r="B105" s="64" t="s">
        <v>79</v>
      </c>
      <c r="C105" s="12" t="s">
        <v>62</v>
      </c>
      <c r="D105" s="13">
        <v>65</v>
      </c>
      <c r="E105" s="14"/>
      <c r="F105" s="14">
        <f t="shared" si="1"/>
        <v>0</v>
      </c>
    </row>
    <row r="106" spans="1:6" x14ac:dyDescent="0.2">
      <c r="A106" s="10"/>
      <c r="B106" s="64" t="s">
        <v>80</v>
      </c>
      <c r="C106" s="12" t="s">
        <v>62</v>
      </c>
      <c r="D106" s="13">
        <v>28</v>
      </c>
      <c r="E106" s="14"/>
      <c r="F106" s="14">
        <f t="shared" si="1"/>
        <v>0</v>
      </c>
    </row>
    <row r="107" spans="1:6" x14ac:dyDescent="0.2">
      <c r="A107" s="10"/>
      <c r="B107" s="64"/>
      <c r="C107" s="12"/>
      <c r="D107" s="13"/>
      <c r="E107" s="14"/>
      <c r="F107" s="14"/>
    </row>
    <row r="108" spans="1:6" x14ac:dyDescent="0.2">
      <c r="A108" s="10" t="s">
        <v>81</v>
      </c>
      <c r="B108" s="64" t="s">
        <v>286</v>
      </c>
      <c r="C108" s="12"/>
      <c r="D108" s="13"/>
      <c r="E108" s="14"/>
      <c r="F108" s="14"/>
    </row>
    <row r="109" spans="1:6" x14ac:dyDescent="0.2">
      <c r="A109" s="10"/>
      <c r="B109" s="64" t="s">
        <v>82</v>
      </c>
      <c r="C109" s="12" t="s">
        <v>83</v>
      </c>
      <c r="D109" s="13">
        <v>1</v>
      </c>
      <c r="E109" s="14"/>
      <c r="F109" s="14">
        <f t="shared" si="1"/>
        <v>0</v>
      </c>
    </row>
    <row r="110" spans="1:6" x14ac:dyDescent="0.2">
      <c r="A110" s="10"/>
      <c r="B110" s="64"/>
      <c r="C110" s="12"/>
      <c r="D110" s="13"/>
      <c r="E110" s="14"/>
      <c r="F110" s="14"/>
    </row>
    <row r="111" spans="1:6" x14ac:dyDescent="0.2">
      <c r="A111" s="10" t="s">
        <v>84</v>
      </c>
      <c r="B111" s="64" t="s">
        <v>85</v>
      </c>
      <c r="C111" s="12"/>
      <c r="D111" s="13"/>
      <c r="E111" s="14"/>
      <c r="F111" s="14"/>
    </row>
    <row r="112" spans="1:6" x14ac:dyDescent="0.2">
      <c r="A112" s="10"/>
      <c r="B112" s="64" t="s">
        <v>86</v>
      </c>
      <c r="C112" s="12"/>
      <c r="D112" s="13"/>
      <c r="E112" s="14"/>
      <c r="F112" s="14"/>
    </row>
    <row r="113" spans="1:6" x14ac:dyDescent="0.2">
      <c r="A113" s="10"/>
      <c r="B113" s="64" t="s">
        <v>87</v>
      </c>
      <c r="C113" s="12" t="s">
        <v>19</v>
      </c>
      <c r="D113" s="13">
        <v>3</v>
      </c>
      <c r="E113" s="14"/>
      <c r="F113" s="14">
        <f t="shared" si="1"/>
        <v>0</v>
      </c>
    </row>
    <row r="114" spans="1:6" x14ac:dyDescent="0.2">
      <c r="A114" s="10"/>
      <c r="B114" s="64" t="s">
        <v>88</v>
      </c>
      <c r="C114" s="12" t="s">
        <v>19</v>
      </c>
      <c r="D114" s="13">
        <v>1</v>
      </c>
      <c r="E114" s="14"/>
      <c r="F114" s="14">
        <f t="shared" si="1"/>
        <v>0</v>
      </c>
    </row>
    <row r="115" spans="1:6" x14ac:dyDescent="0.2">
      <c r="A115" s="10"/>
      <c r="B115" s="64"/>
      <c r="C115" s="12"/>
      <c r="D115" s="13"/>
      <c r="E115" s="14"/>
      <c r="F115" s="14"/>
    </row>
    <row r="116" spans="1:6" x14ac:dyDescent="0.2">
      <c r="A116" s="10" t="s">
        <v>89</v>
      </c>
      <c r="B116" s="64" t="s">
        <v>90</v>
      </c>
      <c r="C116" s="12"/>
      <c r="D116" s="13"/>
      <c r="E116" s="14"/>
      <c r="F116" s="14"/>
    </row>
    <row r="117" spans="1:6" x14ac:dyDescent="0.2">
      <c r="A117" s="10"/>
      <c r="B117" s="64" t="s">
        <v>91</v>
      </c>
      <c r="C117" s="12" t="s">
        <v>19</v>
      </c>
      <c r="D117" s="13">
        <v>22</v>
      </c>
      <c r="E117" s="14"/>
      <c r="F117" s="14">
        <f t="shared" si="1"/>
        <v>0</v>
      </c>
    </row>
    <row r="118" spans="1:6" x14ac:dyDescent="0.2">
      <c r="A118" s="10"/>
      <c r="B118" s="64"/>
      <c r="C118" s="12"/>
      <c r="D118" s="13"/>
      <c r="E118" s="14"/>
      <c r="F118" s="14"/>
    </row>
    <row r="119" spans="1:6" x14ac:dyDescent="0.2">
      <c r="A119" s="70" t="s">
        <v>92</v>
      </c>
      <c r="B119" s="64" t="s">
        <v>93</v>
      </c>
      <c r="C119" s="12" t="s">
        <v>83</v>
      </c>
      <c r="D119" s="13">
        <v>1</v>
      </c>
      <c r="E119" s="14"/>
      <c r="F119" s="14">
        <f t="shared" si="1"/>
        <v>0</v>
      </c>
    </row>
    <row r="120" spans="1:6" x14ac:dyDescent="0.2">
      <c r="A120" s="64"/>
      <c r="B120" s="64"/>
      <c r="C120" s="12"/>
      <c r="D120" s="13"/>
      <c r="E120" s="14"/>
      <c r="F120" s="14"/>
    </row>
    <row r="121" spans="1:6" x14ac:dyDescent="0.2">
      <c r="A121" s="10" t="s">
        <v>94</v>
      </c>
      <c r="B121" s="64" t="s">
        <v>95</v>
      </c>
      <c r="C121" s="12"/>
      <c r="D121" s="13"/>
      <c r="E121" s="14"/>
      <c r="F121" s="14"/>
    </row>
    <row r="122" spans="1:6" x14ac:dyDescent="0.2">
      <c r="A122" s="10"/>
      <c r="B122" s="64" t="s">
        <v>96</v>
      </c>
      <c r="C122" s="12"/>
      <c r="D122" s="13"/>
      <c r="E122" s="14"/>
      <c r="F122" s="14"/>
    </row>
    <row r="123" spans="1:6" x14ac:dyDescent="0.2">
      <c r="A123" s="10"/>
      <c r="B123" s="64" t="s">
        <v>97</v>
      </c>
      <c r="C123" s="12" t="s">
        <v>83</v>
      </c>
      <c r="D123" s="13">
        <v>1</v>
      </c>
      <c r="E123" s="14"/>
      <c r="F123" s="14">
        <f t="shared" si="1"/>
        <v>0</v>
      </c>
    </row>
    <row r="124" spans="1:6" x14ac:dyDescent="0.2">
      <c r="A124" s="10"/>
      <c r="B124" s="64"/>
      <c r="C124" s="12"/>
      <c r="D124" s="13"/>
      <c r="E124" s="14"/>
      <c r="F124" s="14"/>
    </row>
    <row r="125" spans="1:6" x14ac:dyDescent="0.2">
      <c r="A125" s="10" t="s">
        <v>98</v>
      </c>
      <c r="B125" s="64" t="s">
        <v>99</v>
      </c>
      <c r="C125" s="12"/>
      <c r="D125" s="13"/>
      <c r="E125" s="14"/>
      <c r="F125" s="14"/>
    </row>
    <row r="126" spans="1:6" x14ac:dyDescent="0.2">
      <c r="A126" s="10"/>
      <c r="B126" s="64" t="s">
        <v>100</v>
      </c>
      <c r="C126" s="12" t="s">
        <v>83</v>
      </c>
      <c r="D126" s="13">
        <v>1</v>
      </c>
      <c r="E126" s="14"/>
      <c r="F126" s="14">
        <f t="shared" si="1"/>
        <v>0</v>
      </c>
    </row>
    <row r="127" spans="1:6" x14ac:dyDescent="0.2">
      <c r="A127" s="10"/>
      <c r="B127" s="64"/>
      <c r="C127" s="12"/>
      <c r="D127" s="13"/>
      <c r="E127" s="14"/>
      <c r="F127" s="14"/>
    </row>
    <row r="128" spans="1:6" ht="16.5" customHeight="1" x14ac:dyDescent="0.2">
      <c r="A128" s="10" t="s">
        <v>281</v>
      </c>
      <c r="B128" s="64" t="s">
        <v>283</v>
      </c>
      <c r="C128" s="12" t="s">
        <v>284</v>
      </c>
      <c r="D128" s="13">
        <v>1</v>
      </c>
      <c r="E128" s="14"/>
      <c r="F128" s="14">
        <f t="shared" si="1"/>
        <v>0</v>
      </c>
    </row>
    <row r="129" spans="1:6" x14ac:dyDescent="0.2">
      <c r="A129" s="10"/>
      <c r="B129" s="64"/>
      <c r="C129" s="12"/>
      <c r="D129" s="13"/>
      <c r="E129" s="14"/>
      <c r="F129" s="14"/>
    </row>
    <row r="130" spans="1:6" ht="38.25" x14ac:dyDescent="0.2">
      <c r="A130" s="10" t="s">
        <v>287</v>
      </c>
      <c r="B130" s="64" t="s">
        <v>220</v>
      </c>
      <c r="C130" s="12" t="s">
        <v>83</v>
      </c>
      <c r="D130" s="13">
        <v>1</v>
      </c>
      <c r="E130" s="14"/>
      <c r="F130" s="14">
        <f t="shared" si="1"/>
        <v>0</v>
      </c>
    </row>
    <row r="131" spans="1:6" x14ac:dyDescent="0.2">
      <c r="A131" s="10"/>
      <c r="B131" s="64"/>
      <c r="C131" s="12"/>
      <c r="D131" s="13"/>
      <c r="E131" s="14"/>
      <c r="F131" s="14"/>
    </row>
    <row r="132" spans="1:6" s="33" customFormat="1" x14ac:dyDescent="0.2">
      <c r="A132" s="65"/>
      <c r="B132" s="84" t="s">
        <v>109</v>
      </c>
      <c r="C132" s="66"/>
      <c r="D132" s="67"/>
      <c r="E132" s="68"/>
      <c r="F132" s="76">
        <f>SUM(F57:F131)</f>
        <v>0</v>
      </c>
    </row>
    <row r="133" spans="1:6" x14ac:dyDescent="0.2">
      <c r="A133" s="10"/>
      <c r="B133" s="64"/>
      <c r="C133" s="12"/>
      <c r="D133" s="13"/>
      <c r="E133" s="14"/>
      <c r="F133" s="14"/>
    </row>
    <row r="134" spans="1:6" ht="13.5" thickBot="1" x14ac:dyDescent="0.25">
      <c r="A134" s="38"/>
      <c r="B134" s="83"/>
      <c r="C134" s="40"/>
      <c r="D134" s="41"/>
      <c r="E134" s="42"/>
      <c r="F134" s="42"/>
    </row>
    <row r="135" spans="1:6" s="33" customFormat="1" x14ac:dyDescent="0.2">
      <c r="A135" s="108"/>
      <c r="B135" s="109" t="s">
        <v>101</v>
      </c>
      <c r="C135" s="110"/>
      <c r="D135" s="111"/>
      <c r="E135" s="112"/>
      <c r="F135" s="113"/>
    </row>
    <row r="136" spans="1:6" x14ac:dyDescent="0.2">
      <c r="A136" s="43"/>
      <c r="B136" s="64"/>
      <c r="C136" s="12"/>
      <c r="D136" s="13"/>
      <c r="E136" s="14"/>
      <c r="F136" s="44"/>
    </row>
    <row r="137" spans="1:6" x14ac:dyDescent="0.2">
      <c r="A137" s="114"/>
      <c r="B137" s="73" t="s">
        <v>102</v>
      </c>
      <c r="C137" s="16"/>
      <c r="D137" s="17"/>
      <c r="E137" s="18"/>
      <c r="F137" s="120">
        <f>F132</f>
        <v>0</v>
      </c>
    </row>
    <row r="138" spans="1:6" x14ac:dyDescent="0.2">
      <c r="A138" s="43"/>
      <c r="B138" s="64"/>
      <c r="C138" s="12"/>
      <c r="D138" s="13"/>
      <c r="E138" s="14"/>
      <c r="F138" s="44"/>
    </row>
    <row r="139" spans="1:6" s="33" customFormat="1" ht="13.5" thickBot="1" x14ac:dyDescent="0.25">
      <c r="A139" s="115"/>
      <c r="B139" s="119" t="s">
        <v>103</v>
      </c>
      <c r="C139" s="116"/>
      <c r="D139" s="117"/>
      <c r="E139" s="118"/>
      <c r="F139" s="121">
        <f>SUM(F137:F138)</f>
        <v>0</v>
      </c>
    </row>
    <row r="140" spans="1:6" s="8" customFormat="1" x14ac:dyDescent="0.2">
      <c r="A140" s="103"/>
      <c r="B140" s="104"/>
      <c r="C140" s="105"/>
      <c r="D140" s="106"/>
      <c r="E140" s="107"/>
      <c r="F140" s="107"/>
    </row>
    <row r="141" spans="1:6" ht="13.5" thickBot="1" x14ac:dyDescent="0.25">
      <c r="A141" s="38"/>
      <c r="B141" s="83"/>
      <c r="C141" s="40"/>
      <c r="D141" s="41"/>
      <c r="E141" s="42"/>
      <c r="F141" s="42"/>
    </row>
    <row r="142" spans="1:6" ht="15" customHeight="1" x14ac:dyDescent="0.2">
      <c r="A142" s="108"/>
      <c r="B142" s="109" t="s">
        <v>104</v>
      </c>
      <c r="C142" s="110"/>
      <c r="D142" s="111"/>
      <c r="E142" s="112"/>
      <c r="F142" s="113"/>
    </row>
    <row r="143" spans="1:6" x14ac:dyDescent="0.2">
      <c r="A143" s="43"/>
      <c r="B143" s="64"/>
      <c r="C143" s="12"/>
      <c r="D143" s="13"/>
      <c r="E143" s="14"/>
      <c r="F143" s="44"/>
    </row>
    <row r="144" spans="1:6" ht="25.5" x14ac:dyDescent="0.2">
      <c r="A144" s="131" t="s">
        <v>105</v>
      </c>
      <c r="B144" s="73" t="s">
        <v>106</v>
      </c>
      <c r="C144" s="59"/>
      <c r="D144" s="60"/>
      <c r="E144" s="61"/>
      <c r="F144" s="120">
        <f>F49</f>
        <v>0</v>
      </c>
    </row>
    <row r="145" spans="1:6" ht="16.5" customHeight="1" x14ac:dyDescent="0.2">
      <c r="A145" s="132" t="s">
        <v>107</v>
      </c>
      <c r="B145" s="130" t="s">
        <v>108</v>
      </c>
      <c r="C145" s="133"/>
      <c r="D145" s="134"/>
      <c r="E145" s="135"/>
      <c r="F145" s="136">
        <f>F139</f>
        <v>0</v>
      </c>
    </row>
    <row r="146" spans="1:6" x14ac:dyDescent="0.2">
      <c r="A146" s="43"/>
      <c r="B146" s="64"/>
      <c r="C146" s="12"/>
      <c r="D146" s="13"/>
      <c r="E146" s="14"/>
      <c r="F146" s="44"/>
    </row>
    <row r="147" spans="1:6" x14ac:dyDescent="0.2">
      <c r="A147" s="43"/>
      <c r="B147" s="20"/>
      <c r="C147" s="12"/>
      <c r="D147" s="13"/>
      <c r="E147" s="14"/>
      <c r="F147" s="44"/>
    </row>
    <row r="148" spans="1:6" s="33" customFormat="1" ht="18.75" customHeight="1" x14ac:dyDescent="0.2">
      <c r="A148" s="123"/>
      <c r="B148" s="130" t="s">
        <v>306</v>
      </c>
      <c r="C148" s="16"/>
      <c r="D148" s="17"/>
      <c r="E148" s="18"/>
      <c r="F148" s="120">
        <f>SUM(F144:F147)</f>
        <v>0</v>
      </c>
    </row>
    <row r="149" spans="1:6" ht="18" customHeight="1" x14ac:dyDescent="0.2">
      <c r="A149" s="43"/>
      <c r="B149" s="122" t="s">
        <v>303</v>
      </c>
      <c r="C149" s="12"/>
      <c r="D149" s="13"/>
      <c r="E149" s="14"/>
      <c r="F149" s="44">
        <f>F148*25/100</f>
        <v>0</v>
      </c>
    </row>
    <row r="150" spans="1:6" ht="18.75" customHeight="1" x14ac:dyDescent="0.2">
      <c r="A150" s="79"/>
      <c r="B150" s="78" t="s">
        <v>304</v>
      </c>
      <c r="C150" s="66"/>
      <c r="D150" s="67"/>
      <c r="E150" s="68"/>
      <c r="F150" s="80">
        <f>SUM(F148:F149)</f>
        <v>0</v>
      </c>
    </row>
    <row r="151" spans="1:6" ht="13.5" thickBot="1" x14ac:dyDescent="0.25">
      <c r="A151" s="124"/>
      <c r="B151" s="125"/>
      <c r="C151" s="126"/>
      <c r="D151" s="127"/>
      <c r="E151" s="128"/>
      <c r="F151" s="129"/>
    </row>
  </sheetData>
  <printOptions horizontalCentered="1"/>
  <pageMargins left="0.39370078740157483" right="0" top="0.98425196850393704" bottom="0.78740157480314965" header="0.39370078740157483" footer="0.39370078740157483"/>
  <pageSetup paperSize="9" scale="97" firstPageNumber="10" fitToHeight="0" orientation="portrait" r:id="rId1"/>
  <rowBreaks count="1" manualBreakCount="1">
    <brk id="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strojarstvo</vt:lpstr>
      <vt:lpstr>vik</vt:lpstr>
      <vt:lpstr>strojarstvo!Podrucje_ispisa</vt:lpstr>
      <vt:lpstr>vik!Podrucje_ispisa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2023-03-22T14:18:39Z</cp:lastPrinted>
  <dcterms:created xsi:type="dcterms:W3CDTF">2022-09-19T10:05:43Z</dcterms:created>
  <dcterms:modified xsi:type="dcterms:W3CDTF">2023-03-22T14:18:45Z</dcterms:modified>
</cp:coreProperties>
</file>