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Omega\Downloads\"/>
    </mc:Choice>
  </mc:AlternateContent>
  <xr:revisionPtr revIDLastSave="0" documentId="13_ncr:1_{3B0E9DDF-067B-45EE-AC1A-AF7241D40A88}" xr6:coauthVersionLast="36" xr6:coauthVersionMax="36" xr10:uidLastSave="{00000000-0000-0000-0000-000000000000}"/>
  <bookViews>
    <workbookView xWindow="0" yWindow="0" windowWidth="28770" windowHeight="11940" xr2:uid="{00000000-000D-0000-FFFF-FFFF00000000}"/>
  </bookViews>
  <sheets>
    <sheet name="kemijski proizvodi" sheetId="2" r:id="rId1"/>
  </sheets>
  <calcPr calcId="191029"/>
</workbook>
</file>

<file path=xl/calcChain.xml><?xml version="1.0" encoding="utf-8"?>
<calcChain xmlns="http://schemas.openxmlformats.org/spreadsheetml/2006/main">
  <c r="J9" i="2" l="1"/>
  <c r="J89" i="2" l="1"/>
  <c r="J181" i="2"/>
  <c r="J191" i="2"/>
  <c r="J189" i="2" l="1"/>
  <c r="J91" i="2" l="1"/>
  <c r="J105" i="2"/>
  <c r="J103" i="2"/>
  <c r="J101" i="2"/>
  <c r="J99" i="2"/>
  <c r="J185" i="2"/>
  <c r="J183" i="2"/>
  <c r="J179" i="2"/>
  <c r="J177" i="2"/>
  <c r="J175" i="2"/>
  <c r="J173" i="2"/>
  <c r="J187" i="2"/>
  <c r="J171" i="2"/>
  <c r="J169" i="2"/>
  <c r="J167" i="2"/>
  <c r="J165" i="2"/>
  <c r="J163" i="2"/>
  <c r="J161" i="2"/>
  <c r="J159" i="2"/>
  <c r="J157" i="2"/>
  <c r="J155" i="2"/>
  <c r="J153" i="2"/>
  <c r="J151" i="2"/>
  <c r="J149" i="2"/>
  <c r="J147" i="2"/>
  <c r="J145" i="2"/>
  <c r="J143" i="2"/>
  <c r="J141" i="2"/>
  <c r="J139" i="2"/>
  <c r="J137" i="2"/>
  <c r="J135" i="2"/>
  <c r="J133" i="2"/>
  <c r="J131" i="2"/>
  <c r="J129" i="2"/>
  <c r="J127" i="2"/>
  <c r="J124" i="2"/>
  <c r="J121" i="2"/>
  <c r="J117" i="2"/>
  <c r="J114" i="2"/>
  <c r="J109" i="2"/>
  <c r="J41" i="2" l="1"/>
  <c r="J97" i="2"/>
  <c r="J95" i="2"/>
  <c r="J107" i="2"/>
  <c r="J93" i="2" l="1"/>
  <c r="J85" i="2" l="1"/>
  <c r="J81" i="2"/>
  <c r="J77" i="2"/>
  <c r="J73" i="2"/>
  <c r="J69" i="2"/>
  <c r="J65" i="2"/>
  <c r="J61" i="2"/>
  <c r="J57" i="2"/>
  <c r="J53" i="2"/>
  <c r="J49" i="2"/>
  <c r="J45" i="2"/>
  <c r="J37" i="2"/>
  <c r="J33" i="2"/>
  <c r="J29" i="2"/>
  <c r="J25" i="2"/>
  <c r="J21" i="2"/>
  <c r="J17" i="2"/>
  <c r="J13" i="2"/>
  <c r="J193" i="2" l="1"/>
  <c r="J194" i="2" s="1"/>
  <c r="J195" i="2" s="1"/>
</calcChain>
</file>

<file path=xl/sharedStrings.xml><?xml version="1.0" encoding="utf-8"?>
<sst xmlns="http://schemas.openxmlformats.org/spreadsheetml/2006/main" count="285" uniqueCount="189">
  <si>
    <t>R.br.</t>
  </si>
  <si>
    <t>Jedinica mjere</t>
  </si>
  <si>
    <t>1.</t>
  </si>
  <si>
    <t>UKUPNO (BEZ PDV-a)</t>
  </si>
  <si>
    <t>PDV 25%</t>
  </si>
  <si>
    <t>SVEUKUPNO (S PDV-om)</t>
  </si>
  <si>
    <t>Mjesto i datum:__________________________</t>
  </si>
  <si>
    <t>(potpis)</t>
  </si>
  <si>
    <t xml:space="preserve">Ponuditelj: </t>
  </si>
  <si>
    <t>SVEUČILIŠTE JURJA DOBRILE U PULI, Zagrebačka 30, 52 100 PULA</t>
  </si>
  <si>
    <t>2.</t>
  </si>
  <si>
    <t>3.</t>
  </si>
  <si>
    <t>DNA početnice</t>
  </si>
  <si>
    <t>nije primjenjivo-ovisno o pojedinom  eksperimentu</t>
  </si>
  <si>
    <t xml:space="preserve">5000 nukleotida, skala 20 nm </t>
  </si>
  <si>
    <t>nukleotid</t>
  </si>
  <si>
    <t>DNA polimeraza kit</t>
  </si>
  <si>
    <t>U</t>
  </si>
  <si>
    <t>Cijena ponuđenog pakiranja bez PDV-a</t>
  </si>
  <si>
    <t>Preferirana veličina pakiranja</t>
  </si>
  <si>
    <t>Planirana okvirna količina u jedinici mjere</t>
  </si>
  <si>
    <t>Jedinična cijena po jedinici mjere bez PDV-a</t>
  </si>
  <si>
    <t>Ukupna cijena stavke bez PDV-a u HRK</t>
  </si>
  <si>
    <t>kom</t>
  </si>
  <si>
    <t>4.</t>
  </si>
  <si>
    <t>5.</t>
  </si>
  <si>
    <t>6.</t>
  </si>
  <si>
    <t>7.</t>
  </si>
  <si>
    <t>8.</t>
  </si>
  <si>
    <t>DNA marker</t>
  </si>
  <si>
    <t>Deoksiribonukleotidi za PCR</t>
  </si>
  <si>
    <t>Polimeraza Taq</t>
  </si>
  <si>
    <t>Reagens/Kit za izolaciju RNA</t>
  </si>
  <si>
    <t>9.</t>
  </si>
  <si>
    <t>10.</t>
  </si>
  <si>
    <t>11.</t>
  </si>
  <si>
    <t>12.</t>
  </si>
  <si>
    <t>13.</t>
  </si>
  <si>
    <t>Kit za reverznu transkripciju sa RNAznim inhibitorima</t>
  </si>
  <si>
    <t>reakcija</t>
  </si>
  <si>
    <t>uL</t>
  </si>
  <si>
    <t>mL</t>
  </si>
  <si>
    <t>14.</t>
  </si>
  <si>
    <t>15.</t>
  </si>
  <si>
    <t>16.</t>
  </si>
  <si>
    <t>17.</t>
  </si>
  <si>
    <t>Pufer za ispiranje</t>
  </si>
  <si>
    <t>kolona</t>
  </si>
  <si>
    <t>Proteinase K</t>
  </si>
  <si>
    <t>18.</t>
  </si>
  <si>
    <t>19.</t>
  </si>
  <si>
    <t>20.</t>
  </si>
  <si>
    <t>21.</t>
  </si>
  <si>
    <t>Rnase A</t>
  </si>
  <si>
    <t>RNase-Free DNase Set</t>
  </si>
  <si>
    <t>Voda bez nukleaza</t>
  </si>
  <si>
    <t>DMEM (Dulbecco modified eagle's medium)</t>
  </si>
  <si>
    <t>FBS (Fetal Bovine Serum)</t>
  </si>
  <si>
    <t>Otopina L-glutamina</t>
  </si>
  <si>
    <t>Otopina antibiotika za staničnu kulturu</t>
  </si>
  <si>
    <t>Trypsin-Versene (EDTA)</t>
  </si>
  <si>
    <t>Annexin V FLUOS Staining Kit</t>
  </si>
  <si>
    <t>SIGMA ALDRICH, D5671</t>
  </si>
  <si>
    <t>SIGMA ALDRICH, F9665</t>
  </si>
  <si>
    <t>SIGMA ALDRICH, G7513</t>
  </si>
  <si>
    <t>SIGMA ALDRICH, A5955</t>
  </si>
  <si>
    <t>SIGMA ALDRICH, T3924</t>
  </si>
  <si>
    <t>SIGMA ALDRICH,  11858777001</t>
  </si>
  <si>
    <t>500 ml</t>
  </si>
  <si>
    <t>100 ml</t>
  </si>
  <si>
    <t>testova</t>
  </si>
  <si>
    <t>g</t>
  </si>
  <si>
    <t>sterile-filtered</t>
  </si>
  <si>
    <t xml:space="preserve"> bez L-glutamina i natrij piruvat</t>
  </si>
  <si>
    <t>tekući</t>
  </si>
  <si>
    <t>sterilno filtriran</t>
  </si>
  <si>
    <t>tekućina</t>
  </si>
  <si>
    <t>0.1 μm filtrirana</t>
  </si>
  <si>
    <t>sterilan</t>
  </si>
  <si>
    <t>100 mM svaki dATP, dCTP, dGTP, dTTP</t>
  </si>
  <si>
    <t>Mediji za krioprezervaciju za stanične kulture (Cryopreservation Medium)</t>
  </si>
  <si>
    <t>Metanol hplc, &gt;99.9%</t>
  </si>
  <si>
    <t>L</t>
  </si>
  <si>
    <t>Acetonitril hplc &gt;99.9%</t>
  </si>
  <si>
    <t>Izopropanol hplc &gt;99.9%</t>
  </si>
  <si>
    <t>Mravlja kiselina LC-MS grade</t>
  </si>
  <si>
    <t>n-Hexane, HPLC grade, ≥97%</t>
  </si>
  <si>
    <t xml:space="preserve">HPLC grade, staklena boca, otapalo za kromatografske tehnike </t>
  </si>
  <si>
    <t>Ultračista voda HPLC grade</t>
  </si>
  <si>
    <t>ETANOL APSOLUTNI</t>
  </si>
  <si>
    <t>p.a. PH EUR</t>
  </si>
  <si>
    <t>(1)-2-Octanol</t>
  </si>
  <si>
    <t>Methyl nonanoate</t>
  </si>
  <si>
    <t>Kriotube 2ml, sterilne, sa čepom</t>
  </si>
  <si>
    <t>mg</t>
  </si>
  <si>
    <t>Homovanillic acid</t>
  </si>
  <si>
    <t>2-Hydroxycinnamic acid, predominantly trans, 97%</t>
  </si>
  <si>
    <t>Cyanidin 3-glucoside chloride</t>
  </si>
  <si>
    <t>Oleuropein</t>
  </si>
  <si>
    <t>Pelargonidin 3-glucoside chloride</t>
  </si>
  <si>
    <t>Malvidin 3-glucoside chloride</t>
  </si>
  <si>
    <t>PBS tablete</t>
  </si>
  <si>
    <t>tableta</t>
  </si>
  <si>
    <t>Petrijeve zdjelice 10mm, s poklopcem, prozirne, sterilne,tretirane za staničnu kulturu ("standard tissue culture treated - TC")</t>
  </si>
  <si>
    <t>100x200 mm</t>
  </si>
  <si>
    <t xml:space="preserve">Mastermix za lančanu reakciju polimerazom </t>
  </si>
  <si>
    <t>Agaroza</t>
  </si>
  <si>
    <t xml:space="preserve">Fluourescentna boja za agarozne gelove </t>
  </si>
  <si>
    <t>Tris baza</t>
  </si>
  <si>
    <t>bez qPCR, PCR inhibitora</t>
  </si>
  <si>
    <t>4x100</t>
  </si>
  <si>
    <t>500-600</t>
  </si>
  <si>
    <t>4x250</t>
  </si>
  <si>
    <t>10x50</t>
  </si>
  <si>
    <t>500 reakcija</t>
  </si>
  <si>
    <t>500 uL</t>
  </si>
  <si>
    <t>Kit za kvantifikaciju DNA</t>
  </si>
  <si>
    <t>Testovi za molekularno testiranje BRAF mutacije CE-IVD (6 testova/kutija)</t>
  </si>
  <si>
    <t>Testovi za molekularno testiranje NRAS/BRAF mutacije CE-IVD (6 testova/kutija)</t>
  </si>
  <si>
    <t>Testovi za molekularno testiranje MSI (testiranje mikrosatelitske nestabilnosti) CE-IVD (6 testova/kutija)</t>
  </si>
  <si>
    <t>Test za molekularno testiranje ALK, ROS1, RET, NTRK1/2/3 mutacija, te detekciju MET Ex14 preskakanja (6 testova/kutija)</t>
  </si>
  <si>
    <t>MTT spoj(Thiazolyl Blue Tetrazolium Bromide)</t>
  </si>
  <si>
    <t>MTT koji se koristi za detekciju vijabilnosti stanica</t>
  </si>
  <si>
    <t>Folija za PCR ploče</t>
  </si>
  <si>
    <t xml:space="preserve"> DMSO</t>
  </si>
  <si>
    <t>PREDMET NABAVE:  NABAVA MATERIJALA I POTROŠNE ROBE - KEMIJSKI PROIZVODI  (Projekt: Istraživanje i razvoj pametne metode za personaliziranu prevenciju temeljem genetske procjene rizika oboljenja od karcinoma K.K.01-2-1-02-0289), Evidencijski broj nabave: 01-2022-IRI-GENEPLANET-JN</t>
  </si>
  <si>
    <t>Prilog I. TROŠKOVNIK</t>
  </si>
  <si>
    <t>10=6*9</t>
  </si>
  <si>
    <t>Genomski DNA izolacijski kit</t>
  </si>
  <si>
    <t>DNA marker veličine</t>
  </si>
  <si>
    <t>Genomska DNA ekstrakcijska kolona - MINI</t>
  </si>
  <si>
    <t>Genomska DNA ekstrakcijska kolona- MIDI</t>
  </si>
  <si>
    <t xml:space="preserve"> p.a., standard za GC, &gt;=99.8% (GC)</t>
  </si>
  <si>
    <t>Kvercetin</t>
  </si>
  <si>
    <t>(+)-katehin</t>
  </si>
  <si>
    <t xml:space="preserve">Ferulična kiselina </t>
  </si>
  <si>
    <t xml:space="preserve">Galna kiselina </t>
  </si>
  <si>
    <t>3-Hidroksitirosol</t>
  </si>
  <si>
    <t xml:space="preserve">Kavena kiselina </t>
  </si>
  <si>
    <t>Genomski DNA pufer set</t>
  </si>
  <si>
    <t>Bočice za staničnu kulturu 75 cm2</t>
  </si>
  <si>
    <t>Kit treba sadržavati 360-GC Enhancer</t>
  </si>
  <si>
    <t>Za uzorke humane krvi i humane sline</t>
  </si>
  <si>
    <t>Iz uzorka humane krvi, uzorka humanih stanica</t>
  </si>
  <si>
    <t>Kolonice za rad s uzorcima iz humane krvi i sline</t>
  </si>
  <si>
    <t>100 reakcija, u boji</t>
  </si>
  <si>
    <t>dNTP set, PCR razina;  4 x 100 uL</t>
  </si>
  <si>
    <t>Testovi za tekuće biopsije za molekularno testiranje KRAS mutacije  (6 testova/kutija)</t>
  </si>
  <si>
    <t>Testovi za tekuće bipsije za molekularno testiranje EGFR mutacije  (6 testova/kutija)</t>
  </si>
  <si>
    <t>nukleotid (baza)</t>
  </si>
  <si>
    <t>PCR razina, koncentracija100 mM</t>
  </si>
  <si>
    <t>Mikrotitarske pločice s 96 jažice, s poklopcem, prozirne, sterilne,tretirane za staničnu kulturu ("standard tissue culture treated - TC")</t>
  </si>
  <si>
    <t xml:space="preserve">1000 nukleotida, skala 20 ili 25 nm </t>
  </si>
  <si>
    <t>Marker veličine 1 kb (250-1000 bp)</t>
  </si>
  <si>
    <t>Mora biti pogodan za korištenje u izolaciji DNA</t>
  </si>
  <si>
    <t>Koncentracija 100 mg/ml, 120 U/mg</t>
  </si>
  <si>
    <r>
      <t>Koncentracija 1 U/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Calibri"/>
        <family val="2"/>
      </rPr>
      <t>L</t>
    </r>
  </si>
  <si>
    <t>Kvaliteta za molekularnu biologiju (eng. molecular biology grade)</t>
  </si>
  <si>
    <t xml:space="preserve"> Prozirne, bez ruba ("non-skirted"), mora biti pogodna za PCR i RT-PCR primjene tj otporna na temperaturne promjene i bez kontaminanata koji mogu smetati u tim primjenama, sa stijenkama koje omogućavaju optimalnu izmjenu topline</t>
  </si>
  <si>
    <t>Samoljepliva folija za pločice, mora biti pogodna za skladištenje i sprečavanje evaporacije prilikom skladištenja u hladnom, moraju biti uklonjive bez primjene dodatne opreme</t>
  </si>
  <si>
    <t xml:space="preserve"> Nepirogene, ravnog dna</t>
  </si>
  <si>
    <t>S nakošenim filter odzračnim čepom („vented cap“), nepirogene, graduirane</t>
  </si>
  <si>
    <t>Za zamrzavanje na -80°C</t>
  </si>
  <si>
    <t>Analitičke čistoće</t>
  </si>
  <si>
    <t>Medij za uzgoj stanica s 4,5g/L glukoze,</t>
  </si>
  <si>
    <t>PCR pločica 96 x 0,2 mL</t>
  </si>
  <si>
    <t>Pufer za eluiranje</t>
  </si>
  <si>
    <t>Pufer za lizu</t>
  </si>
  <si>
    <t>Dodatak mediju za uzgoj stanica, inaktiviran toplinom, sakupljen u južnoj Americi</t>
  </si>
  <si>
    <t>Dodatak mediju za uzgoj stanica,200 mM</t>
  </si>
  <si>
    <t>Dodatak mediju za uzgoj stanica, sadrži 10.000 IU penicilina, 10 mg streptomycin i 25 μg amphotericin B po mL</t>
  </si>
  <si>
    <t>Za staničnu kulturu 0.5 g tripsina i 0.2 g EDTA</t>
  </si>
  <si>
    <t>Kit koji sadrži Annexin V fluos i propidij jodid flurorescentne boje za detekciju apoptoze; Kit za detekciju apoptoze/nekroze koji se temelji na obilježavanju stanica sa Aneksinom V konjugiranim sa fluoresceinom te sa propidij jodidom za protočnu citometriju i za fluorescentni mikroskop.</t>
  </si>
  <si>
    <t xml:space="preserve">Namjenjeni  za real-time PCR platformu </t>
  </si>
  <si>
    <t>Bez seruma, životinjskih i proteinskih komponenti  (Animal component-free, serum-free, and protein-free cell)</t>
  </si>
  <si>
    <t>Analitički standard</t>
  </si>
  <si>
    <t>Analitički standard za HPLC</t>
  </si>
  <si>
    <t>Otapalo za HPLC</t>
  </si>
  <si>
    <t>Otapalo za HPLC, HPLC gradient grade</t>
  </si>
  <si>
    <t>Eluent aditiv za LC-MS, ≥97,5%</t>
  </si>
  <si>
    <t>Otapalo za plinsku kromatografiju</t>
  </si>
  <si>
    <t xml:space="preserve"> Za pripremu pufera</t>
  </si>
  <si>
    <t>Sterilno filtiran</t>
  </si>
  <si>
    <t>Certificirani referentni materijal</t>
  </si>
  <si>
    <t>Pufer, uključuje specifični pufer za lizu za kvasac, bakterije, stanice, krv i tkivo: Y1, B1, B2, C1, G2, QBT, QC, QF</t>
  </si>
  <si>
    <t>Predmet nabave (opis-tehnička specifikacija predmeta nabave)</t>
  </si>
  <si>
    <t>Napomena: Troškovnik je potrebno ispuniti u svim stavkama, nije dozvoljeno mijenjati stavke troškovnika.  Kako bi se ponuda smatrala valjanom, ponuđeni proizvodi moraju zadovoljiti tražene tehničke specifikacije (ako je primjenjivo).</t>
  </si>
  <si>
    <t>Ponuđeno pakiranje</t>
  </si>
  <si>
    <t>Naziv ponuđenog proizvoda (Proizvođač i kataloški broj/oznaka proizvoda)/Jednakovrijedno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</si>
</sst>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k_n_-;\-* #,##0.00\ _k_n_-;_-* &quot;-&quot;??\ _k_n_-;_-@_-"/>
    <numFmt numFmtId="164" formatCode="#,##0.00\ _k_n;[Red]#,##0.00\ _k_n"/>
    <numFmt numFmtId="165" formatCode="#,##0.00\ &quot;kn&quot;"/>
    <numFmt numFmtId="166" formatCode="#,##0;[Red]#,##0"/>
    <numFmt numFmtId="167" formatCode="#,##0.00\ _k_n"/>
    <numFmt numFmtId="168" formatCode="#,##0\ _k_n"/>
  </numFmts>
  <fonts count="44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  <charset val="238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0"/>
      <name val="Calibri"/>
      <family val="2"/>
      <scheme val="major"/>
    </font>
    <font>
      <sz val="11"/>
      <name val="Calibri"/>
      <family val="2"/>
      <scheme val="major"/>
    </font>
    <font>
      <b/>
      <sz val="11"/>
      <name val="Calibri"/>
      <family val="2"/>
      <scheme val="major"/>
    </font>
    <font>
      <sz val="10"/>
      <color theme="1"/>
      <name val="Calibri"/>
      <family val="2"/>
      <scheme val="maj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sz val="8"/>
      <name val="Arial"/>
      <family val="2"/>
    </font>
    <font>
      <b/>
      <sz val="12"/>
      <color rgb="FF22222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</font>
    <font>
      <sz val="11"/>
      <name val="Arial"/>
      <family val="2"/>
      <charset val="238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ADADA"/>
      </patternFill>
    </fill>
    <fill>
      <patternFill patternType="solid">
        <fgColor rgb="FFC6EFCE"/>
        <bgColor rgb="FFCCFFFF"/>
      </patternFill>
    </fill>
    <fill>
      <patternFill patternType="solid">
        <fgColor indexed="9"/>
        <bgColor auto="1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7" fillId="0" borderId="0"/>
    <xf numFmtId="43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6" fillId="0" borderId="0"/>
    <xf numFmtId="0" fontId="20" fillId="7" borderId="0" applyBorder="0" applyProtection="0"/>
  </cellStyleXfs>
  <cellXfs count="317">
    <xf numFmtId="0" fontId="0" fillId="0" borderId="0" xfId="0" applyFont="1" applyAlignment="1"/>
    <xf numFmtId="0" fontId="3" fillId="0" borderId="0" xfId="0" applyFont="1" applyAlignment="1">
      <alignment vertical="top" wrapText="1"/>
    </xf>
    <xf numFmtId="0" fontId="4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4" fontId="5" fillId="0" borderId="0" xfId="0" applyNumberFormat="1" applyFont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9" fillId="0" borderId="0" xfId="0" applyFont="1" applyAlignment="1"/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65" fontId="18" fillId="5" borderId="14" xfId="0" applyNumberFormat="1" applyFont="1" applyFill="1" applyBorder="1"/>
    <xf numFmtId="165" fontId="18" fillId="5" borderId="15" xfId="0" applyNumberFormat="1" applyFont="1" applyFill="1" applyBorder="1"/>
    <xf numFmtId="165" fontId="18" fillId="5" borderId="17" xfId="0" applyNumberFormat="1" applyFont="1" applyFill="1" applyBorder="1"/>
    <xf numFmtId="0" fontId="17" fillId="6" borderId="18" xfId="0" applyFont="1" applyFill="1" applyBorder="1" applyAlignment="1">
      <alignment horizontal="center" vertical="center" wrapText="1"/>
    </xf>
    <xf numFmtId="0" fontId="14" fillId="5" borderId="19" xfId="4" applyFont="1" applyFill="1" applyBorder="1" applyAlignment="1">
      <alignment horizontal="center" vertical="center" wrapText="1"/>
    </xf>
    <xf numFmtId="164" fontId="14" fillId="5" borderId="19" xfId="3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4" fillId="0" borderId="0" xfId="0" applyNumberFormat="1" applyFont="1"/>
    <xf numFmtId="0" fontId="4" fillId="2" borderId="13" xfId="0" applyFont="1" applyFill="1" applyBorder="1" applyAlignment="1">
      <alignment vertical="center"/>
    </xf>
    <xf numFmtId="4" fontId="0" fillId="0" borderId="0" xfId="0" applyNumberFormat="1" applyFont="1" applyAlignment="1"/>
    <xf numFmtId="4" fontId="33" fillId="0" borderId="0" xfId="0" applyNumberFormat="1" applyFont="1" applyAlignment="1"/>
    <xf numFmtId="0" fontId="34" fillId="0" borderId="0" xfId="0" applyFont="1" applyAlignment="1"/>
    <xf numFmtId="4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17" fillId="6" borderId="33" xfId="0" applyFont="1" applyFill="1" applyBorder="1" applyAlignment="1">
      <alignment horizontal="center" vertical="center" wrapText="1"/>
    </xf>
    <xf numFmtId="166" fontId="14" fillId="5" borderId="19" xfId="3" applyNumberFormat="1" applyFont="1" applyFill="1" applyBorder="1" applyAlignment="1">
      <alignment horizontal="center" vertical="center" wrapText="1"/>
    </xf>
    <xf numFmtId="4" fontId="4" fillId="2" borderId="22" xfId="0" applyNumberFormat="1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left" vertical="center" wrapText="1"/>
    </xf>
    <xf numFmtId="0" fontId="17" fillId="6" borderId="33" xfId="0" applyFont="1" applyFill="1" applyBorder="1" applyAlignment="1">
      <alignment horizontal="center" wrapText="1"/>
    </xf>
    <xf numFmtId="0" fontId="15" fillId="0" borderId="36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 wrapText="1"/>
    </xf>
    <xf numFmtId="0" fontId="15" fillId="0" borderId="39" xfId="6" applyFont="1" applyFill="1" applyBorder="1" applyAlignment="1">
      <alignment horizontal="left" vertical="top" wrapText="1"/>
    </xf>
    <xf numFmtId="0" fontId="6" fillId="2" borderId="40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7" fillId="6" borderId="32" xfId="0" applyFont="1" applyFill="1" applyBorder="1" applyAlignment="1">
      <alignment horizontal="center" vertical="center"/>
    </xf>
    <xf numFmtId="49" fontId="35" fillId="0" borderId="46" xfId="0" applyNumberFormat="1" applyFont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49" fontId="35" fillId="8" borderId="47" xfId="0" applyNumberFormat="1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vertical="center"/>
    </xf>
    <xf numFmtId="0" fontId="4" fillId="2" borderId="5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horizontal="center" vertical="center"/>
    </xf>
    <xf numFmtId="49" fontId="36" fillId="8" borderId="46" xfId="0" applyNumberFormat="1" applyFont="1" applyFill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49" fontId="30" fillId="8" borderId="46" xfId="0" applyNumberFormat="1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37" fillId="0" borderId="39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38" fillId="0" borderId="49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9" fontId="25" fillId="0" borderId="40" xfId="0" applyNumberFormat="1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0" fontId="23" fillId="2" borderId="22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19" fillId="0" borderId="52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0" fontId="29" fillId="0" borderId="39" xfId="0" applyFont="1" applyBorder="1" applyAlignment="1">
      <alignment horizontal="left" vertical="center" wrapText="1"/>
    </xf>
    <xf numFmtId="0" fontId="6" fillId="0" borderId="0" xfId="0" applyFont="1" applyAlignment="1"/>
    <xf numFmtId="1" fontId="12" fillId="0" borderId="4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40" fillId="2" borderId="6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25" fillId="2" borderId="22" xfId="0" applyNumberFormat="1" applyFont="1" applyFill="1" applyBorder="1" applyAlignment="1">
      <alignment horizontal="center" vertical="center"/>
    </xf>
    <xf numFmtId="1" fontId="25" fillId="2" borderId="6" xfId="0" applyNumberFormat="1" applyFont="1" applyFill="1" applyBorder="1" applyAlignment="1">
      <alignment horizontal="center" vertical="center"/>
    </xf>
    <xf numFmtId="1" fontId="23" fillId="2" borderId="22" xfId="0" applyNumberFormat="1" applyFont="1" applyFill="1" applyBorder="1" applyAlignment="1">
      <alignment horizontal="center" vertical="center"/>
    </xf>
    <xf numFmtId="1" fontId="23" fillId="2" borderId="6" xfId="0" applyNumberFormat="1" applyFont="1" applyFill="1" applyBorder="1" applyAlignment="1">
      <alignment horizontal="center" vertical="center"/>
    </xf>
    <xf numFmtId="1" fontId="23" fillId="0" borderId="22" xfId="0" applyNumberFormat="1" applyFont="1" applyBorder="1" applyAlignment="1">
      <alignment horizontal="center" vertical="center"/>
    </xf>
    <xf numFmtId="1" fontId="23" fillId="0" borderId="6" xfId="0" applyNumberFormat="1" applyFont="1" applyBorder="1" applyAlignment="1">
      <alignment horizontal="center" vertical="center"/>
    </xf>
    <xf numFmtId="1" fontId="25" fillId="0" borderId="22" xfId="0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" fontId="25" fillId="0" borderId="22" xfId="5" applyNumberFormat="1" applyFont="1" applyFill="1" applyBorder="1" applyAlignment="1">
      <alignment horizontal="center" vertical="center" wrapText="1"/>
    </xf>
    <xf numFmtId="1" fontId="25" fillId="0" borderId="6" xfId="5" applyNumberFormat="1" applyFont="1" applyFill="1" applyBorder="1" applyAlignment="1">
      <alignment horizontal="center" vertical="center" wrapText="1"/>
    </xf>
    <xf numFmtId="1" fontId="6" fillId="2" borderId="22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40" fillId="2" borderId="22" xfId="0" applyNumberFormat="1" applyFont="1" applyFill="1" applyBorder="1" applyAlignment="1">
      <alignment horizontal="center" vertical="center"/>
    </xf>
    <xf numFmtId="1" fontId="40" fillId="2" borderId="5" xfId="0" applyNumberFormat="1" applyFont="1" applyFill="1" applyBorder="1" applyAlignment="1">
      <alignment horizontal="center" vertical="center"/>
    </xf>
    <xf numFmtId="1" fontId="40" fillId="2" borderId="6" xfId="0" applyNumberFormat="1" applyFont="1" applyFill="1" applyBorder="1" applyAlignment="1">
      <alignment horizontal="center" vertical="center"/>
    </xf>
    <xf numFmtId="1" fontId="12" fillId="0" borderId="22" xfId="5" applyNumberFormat="1" applyFont="1" applyFill="1" applyBorder="1" applyAlignment="1">
      <alignment horizontal="center" vertical="center" wrapText="1"/>
    </xf>
    <xf numFmtId="1" fontId="12" fillId="0" borderId="5" xfId="5" applyNumberFormat="1" applyFont="1" applyFill="1" applyBorder="1" applyAlignment="1">
      <alignment horizontal="center" vertical="center" wrapText="1"/>
    </xf>
    <xf numFmtId="1" fontId="12" fillId="0" borderId="6" xfId="5" applyNumberFormat="1" applyFont="1" applyFill="1" applyBorder="1" applyAlignment="1">
      <alignment horizontal="center" vertical="center" wrapText="1"/>
    </xf>
    <xf numFmtId="1" fontId="12" fillId="0" borderId="22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>
      <alignment horizontal="center" vertical="center"/>
    </xf>
    <xf numFmtId="1" fontId="21" fillId="0" borderId="22" xfId="0" applyNumberFormat="1" applyFont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167" fontId="1" fillId="0" borderId="23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7" fontId="1" fillId="0" borderId="22" xfId="0" applyNumberFormat="1" applyFont="1" applyBorder="1" applyAlignment="1">
      <alignment horizontal="center" vertical="center"/>
    </xf>
    <xf numFmtId="168" fontId="1" fillId="2" borderId="22" xfId="0" applyNumberFormat="1" applyFont="1" applyFill="1" applyBorder="1" applyAlignment="1">
      <alignment horizontal="center" vertical="center"/>
    </xf>
    <xf numFmtId="168" fontId="1" fillId="0" borderId="6" xfId="0" applyNumberFormat="1" applyFont="1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167" fontId="4" fillId="0" borderId="23" xfId="0" applyNumberFormat="1" applyFont="1" applyBorder="1" applyAlignment="1">
      <alignment horizontal="center" vertical="center"/>
    </xf>
    <xf numFmtId="167" fontId="4" fillId="0" borderId="24" xfId="0" applyNumberFormat="1" applyFont="1" applyBorder="1" applyAlignment="1">
      <alignment horizontal="center" vertical="center"/>
    </xf>
    <xf numFmtId="167" fontId="4" fillId="0" borderId="25" xfId="0" applyNumberFormat="1" applyFont="1" applyBorder="1" applyAlignment="1">
      <alignment horizontal="center" vertical="center"/>
    </xf>
    <xf numFmtId="167" fontId="6" fillId="0" borderId="22" xfId="0" applyNumberFormat="1" applyFont="1" applyBorder="1" applyAlignment="1">
      <alignment horizontal="center" vertical="center"/>
    </xf>
    <xf numFmtId="167" fontId="0" fillId="0" borderId="6" xfId="0" applyNumberFormat="1" applyFont="1" applyBorder="1" applyAlignment="1">
      <alignment horizontal="center" vertical="center"/>
    </xf>
    <xf numFmtId="167" fontId="6" fillId="0" borderId="23" xfId="0" applyNumberFormat="1" applyFont="1" applyBorder="1" applyAlignment="1">
      <alignment horizontal="center" vertical="center"/>
    </xf>
    <xf numFmtId="167" fontId="6" fillId="0" borderId="25" xfId="0" applyNumberFormat="1" applyFont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0" fillId="2" borderId="22" xfId="0" applyNumberFormat="1" applyFont="1" applyFill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4" fontId="6" fillId="2" borderId="22" xfId="0" applyNumberFormat="1" applyFont="1" applyFill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4" borderId="31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2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4" borderId="41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2" fontId="12" fillId="0" borderId="12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4" fontId="41" fillId="2" borderId="22" xfId="0" applyNumberFormat="1" applyFont="1" applyFill="1" applyBorder="1" applyAlignment="1">
      <alignment horizontal="center" vertical="center"/>
    </xf>
    <xf numFmtId="4" fontId="41" fillId="2" borderId="6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167" fontId="4" fillId="0" borderId="21" xfId="0" applyNumberFormat="1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4" fontId="12" fillId="0" borderId="13" xfId="5" applyNumberFormat="1" applyFont="1" applyFill="1" applyBorder="1" applyAlignment="1">
      <alignment horizontal="center" vertical="center" wrapText="1"/>
    </xf>
    <xf numFmtId="4" fontId="12" fillId="0" borderId="3" xfId="5" applyNumberFormat="1" applyFont="1" applyFill="1" applyBorder="1" applyAlignment="1">
      <alignment horizontal="center" vertical="center" wrapText="1"/>
    </xf>
    <xf numFmtId="4" fontId="12" fillId="0" borderId="4" xfId="5" applyNumberFormat="1" applyFont="1" applyFill="1" applyBorder="1" applyAlignment="1">
      <alignment horizontal="center" vertical="center" wrapText="1"/>
    </xf>
    <xf numFmtId="167" fontId="6" fillId="0" borderId="13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6" fillId="0" borderId="12" xfId="0" applyNumberFormat="1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4" fontId="41" fillId="2" borderId="5" xfId="0" applyNumberFormat="1" applyFont="1" applyFill="1" applyBorder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167" fontId="0" fillId="0" borderId="5" xfId="0" applyNumberFormat="1" applyFont="1" applyBorder="1" applyAlignment="1">
      <alignment horizontal="center" vertical="center"/>
    </xf>
    <xf numFmtId="0" fontId="40" fillId="2" borderId="22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horizontal="center" vertical="center"/>
    </xf>
    <xf numFmtId="4" fontId="40" fillId="2" borderId="22" xfId="0" applyNumberFormat="1" applyFont="1" applyFill="1" applyBorder="1" applyAlignment="1">
      <alignment horizontal="center" vertical="center"/>
    </xf>
    <xf numFmtId="4" fontId="40" fillId="2" borderId="5" xfId="0" applyNumberFormat="1" applyFont="1" applyFill="1" applyBorder="1" applyAlignment="1">
      <alignment horizontal="center" vertical="center"/>
    </xf>
    <xf numFmtId="4" fontId="40" fillId="2" borderId="6" xfId="0" applyNumberFormat="1" applyFont="1" applyFill="1" applyBorder="1" applyAlignment="1">
      <alignment horizontal="center" vertical="center"/>
    </xf>
    <xf numFmtId="167" fontId="0" fillId="0" borderId="24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 applyAlignment="1"/>
    <xf numFmtId="0" fontId="8" fillId="5" borderId="27" xfId="0" applyFont="1" applyFill="1" applyBorder="1" applyAlignment="1">
      <alignment horizontal="right" wrapText="1"/>
    </xf>
    <xf numFmtId="0" fontId="8" fillId="5" borderId="7" xfId="0" applyFont="1" applyFill="1" applyBorder="1" applyAlignment="1">
      <alignment horizontal="right" wrapText="1"/>
    </xf>
    <xf numFmtId="0" fontId="8" fillId="5" borderId="11" xfId="0" applyFont="1" applyFill="1" applyBorder="1" applyAlignment="1">
      <alignment horizontal="right" wrapText="1"/>
    </xf>
    <xf numFmtId="0" fontId="8" fillId="5" borderId="26" xfId="0" applyFont="1" applyFill="1" applyBorder="1" applyAlignment="1">
      <alignment horizontal="right" wrapText="1"/>
    </xf>
    <xf numFmtId="0" fontId="8" fillId="5" borderId="0" xfId="0" applyFont="1" applyFill="1" applyBorder="1" applyAlignment="1">
      <alignment horizontal="right" wrapText="1"/>
    </xf>
    <xf numFmtId="0" fontId="8" fillId="5" borderId="9" xfId="0" applyFont="1" applyFill="1" applyBorder="1" applyAlignment="1">
      <alignment horizontal="right" wrapText="1"/>
    </xf>
    <xf numFmtId="0" fontId="8" fillId="5" borderId="28" xfId="0" applyFont="1" applyFill="1" applyBorder="1" applyAlignment="1">
      <alignment horizontal="right" wrapText="1"/>
    </xf>
    <xf numFmtId="0" fontId="8" fillId="5" borderId="8" xfId="0" applyFont="1" applyFill="1" applyBorder="1" applyAlignment="1">
      <alignment horizontal="right" wrapText="1"/>
    </xf>
    <xf numFmtId="0" fontId="8" fillId="5" borderId="1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2" borderId="22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" fontId="12" fillId="0" borderId="22" xfId="5" applyNumberFormat="1" applyFont="1" applyFill="1" applyBorder="1" applyAlignment="1">
      <alignment horizontal="center" vertical="center" wrapText="1"/>
    </xf>
    <xf numFmtId="4" fontId="12" fillId="0" borderId="5" xfId="5" applyNumberFormat="1" applyFont="1" applyFill="1" applyBorder="1" applyAlignment="1">
      <alignment horizontal="center" vertical="center" wrapText="1"/>
    </xf>
    <xf numFmtId="4" fontId="12" fillId="0" borderId="6" xfId="5" applyNumberFormat="1" applyFont="1" applyFill="1" applyBorder="1" applyAlignment="1">
      <alignment horizontal="center" vertical="center" wrapText="1"/>
    </xf>
    <xf numFmtId="167" fontId="0" fillId="0" borderId="25" xfId="0" applyNumberFormat="1" applyFont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2" borderId="22" xfId="0" applyNumberFormat="1" applyFont="1" applyFill="1" applyBorder="1" applyAlignment="1">
      <alignment horizontal="center" vertical="center"/>
    </xf>
    <xf numFmtId="4" fontId="25" fillId="0" borderId="22" xfId="5" applyNumberFormat="1" applyFont="1" applyFill="1" applyBorder="1" applyAlignment="1">
      <alignment horizontal="center" vertical="center" wrapText="1"/>
    </xf>
    <xf numFmtId="4" fontId="25" fillId="0" borderId="6" xfId="5" applyNumberFormat="1" applyFont="1" applyFill="1" applyBorder="1" applyAlignment="1">
      <alignment horizontal="center" vertical="center" wrapText="1"/>
    </xf>
    <xf numFmtId="167" fontId="28" fillId="0" borderId="22" xfId="0" applyNumberFormat="1" applyFont="1" applyBorder="1" applyAlignment="1">
      <alignment horizontal="center" vertical="center"/>
    </xf>
    <xf numFmtId="167" fontId="28" fillId="0" borderId="6" xfId="0" applyNumberFormat="1" applyFont="1" applyBorder="1" applyAlignment="1">
      <alignment horizontal="center" vertical="center"/>
    </xf>
    <xf numFmtId="167" fontId="28" fillId="0" borderId="23" xfId="0" applyNumberFormat="1" applyFont="1" applyBorder="1" applyAlignment="1">
      <alignment horizontal="center" vertical="center"/>
    </xf>
    <xf numFmtId="167" fontId="28" fillId="0" borderId="25" xfId="0" applyNumberFormat="1" applyFont="1" applyBorder="1" applyAlignment="1">
      <alignment horizontal="center" vertical="center"/>
    </xf>
    <xf numFmtId="167" fontId="23" fillId="0" borderId="22" xfId="0" applyNumberFormat="1" applyFont="1" applyBorder="1" applyAlignment="1">
      <alignment horizontal="center" vertical="center"/>
    </xf>
    <xf numFmtId="167" fontId="23" fillId="0" borderId="23" xfId="0" applyNumberFormat="1" applyFont="1" applyBorder="1" applyAlignment="1">
      <alignment horizontal="center" vertical="center"/>
    </xf>
    <xf numFmtId="167" fontId="23" fillId="0" borderId="25" xfId="0" applyNumberFormat="1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22" xfId="0" applyNumberFormat="1" applyFont="1" applyFill="1" applyBorder="1" applyAlignment="1">
      <alignment horizontal="center" vertical="center"/>
    </xf>
    <xf numFmtId="0" fontId="23" fillId="2" borderId="6" xfId="0" applyNumberFormat="1" applyFont="1" applyFill="1" applyBorder="1" applyAlignment="1">
      <alignment horizontal="center" vertical="center"/>
    </xf>
    <xf numFmtId="167" fontId="27" fillId="0" borderId="22" xfId="0" applyNumberFormat="1" applyFont="1" applyBorder="1" applyAlignment="1">
      <alignment horizontal="center" vertical="center"/>
    </xf>
    <xf numFmtId="167" fontId="27" fillId="0" borderId="6" xfId="0" applyNumberFormat="1" applyFont="1" applyBorder="1" applyAlignment="1">
      <alignment horizontal="center" vertical="center"/>
    </xf>
    <xf numFmtId="167" fontId="27" fillId="0" borderId="23" xfId="0" applyNumberFormat="1" applyFont="1" applyBorder="1" applyAlignment="1">
      <alignment horizontal="center" vertical="center"/>
    </xf>
    <xf numFmtId="167" fontId="27" fillId="0" borderId="25" xfId="0" applyNumberFormat="1" applyFont="1" applyBorder="1" applyAlignment="1">
      <alignment horizontal="center" vertical="center"/>
    </xf>
    <xf numFmtId="0" fontId="41" fillId="4" borderId="30" xfId="0" applyFont="1" applyFill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2" borderId="22" xfId="0" applyNumberFormat="1" applyFont="1" applyFill="1" applyBorder="1" applyAlignment="1">
      <alignment horizontal="center" vertical="center"/>
    </xf>
    <xf numFmtId="167" fontId="43" fillId="0" borderId="22" xfId="0" applyNumberFormat="1" applyFont="1" applyBorder="1" applyAlignment="1">
      <alignment horizontal="center" vertical="center"/>
    </xf>
    <xf numFmtId="167" fontId="42" fillId="0" borderId="6" xfId="0" applyNumberFormat="1" applyFont="1" applyBorder="1" applyAlignment="1">
      <alignment horizontal="center" vertical="center"/>
    </xf>
    <xf numFmtId="167" fontId="43" fillId="0" borderId="6" xfId="0" applyNumberFormat="1" applyFont="1" applyBorder="1" applyAlignment="1">
      <alignment horizontal="center" vertical="center"/>
    </xf>
    <xf numFmtId="167" fontId="43" fillId="0" borderId="23" xfId="0" applyNumberFormat="1" applyFont="1" applyBorder="1" applyAlignment="1">
      <alignment horizontal="center" vertical="center"/>
    </xf>
    <xf numFmtId="167" fontId="43" fillId="0" borderId="25" xfId="0" applyNumberFormat="1" applyFont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2" borderId="22" xfId="0" applyNumberFormat="1" applyFont="1" applyFill="1" applyBorder="1" applyAlignment="1">
      <alignment horizontal="center" vertical="center"/>
    </xf>
    <xf numFmtId="4" fontId="25" fillId="2" borderId="22" xfId="0" applyNumberFormat="1" applyFont="1" applyFill="1" applyBorder="1" applyAlignment="1">
      <alignment horizontal="center" vertical="center"/>
    </xf>
    <xf numFmtId="167" fontId="25" fillId="0" borderId="22" xfId="0" applyNumberFormat="1" applyFont="1" applyBorder="1" applyAlignment="1">
      <alignment horizontal="center"/>
    </xf>
    <xf numFmtId="167" fontId="25" fillId="0" borderId="6" xfId="0" applyNumberFormat="1" applyFont="1" applyBorder="1" applyAlignment="1">
      <alignment horizontal="center"/>
    </xf>
    <xf numFmtId="167" fontId="25" fillId="0" borderId="22" xfId="0" applyNumberFormat="1" applyFont="1" applyBorder="1" applyAlignment="1">
      <alignment horizontal="center" vertical="center"/>
    </xf>
    <xf numFmtId="167" fontId="25" fillId="0" borderId="6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67" fontId="23" fillId="0" borderId="6" xfId="0" applyNumberFormat="1" applyFont="1" applyBorder="1" applyAlignment="1"/>
    <xf numFmtId="167" fontId="23" fillId="0" borderId="6" xfId="0" applyNumberFormat="1" applyFont="1" applyBorder="1" applyAlignment="1">
      <alignment horizontal="center" vertical="center"/>
    </xf>
    <xf numFmtId="4" fontId="23" fillId="2" borderId="22" xfId="0" applyNumberFormat="1" applyFont="1" applyFill="1" applyBorder="1" applyAlignment="1">
      <alignment horizontal="center" vertical="center"/>
    </xf>
    <xf numFmtId="167" fontId="23" fillId="0" borderId="22" xfId="0" applyNumberFormat="1" applyFont="1" applyBorder="1" applyAlignment="1">
      <alignment horizontal="center"/>
    </xf>
    <xf numFmtId="167" fontId="0" fillId="0" borderId="6" xfId="0" applyNumberFormat="1" applyFont="1" applyBorder="1" applyAlignment="1">
      <alignment horizontal="center"/>
    </xf>
    <xf numFmtId="167" fontId="23" fillId="0" borderId="6" xfId="0" applyNumberFormat="1" applyFont="1" applyBorder="1" applyAlignment="1">
      <alignment horizontal="center"/>
    </xf>
    <xf numFmtId="0" fontId="23" fillId="2" borderId="22" xfId="0" applyFont="1" applyFill="1" applyBorder="1" applyAlignment="1">
      <alignment horizontal="center" vertical="center" wrapText="1"/>
    </xf>
    <xf numFmtId="49" fontId="23" fillId="2" borderId="22" xfId="0" applyNumberFormat="1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>
      <alignment horizontal="center" vertical="center" wrapText="1"/>
    </xf>
    <xf numFmtId="167" fontId="25" fillId="0" borderId="22" xfId="3" applyNumberFormat="1" applyFont="1" applyFill="1" applyBorder="1" applyAlignment="1">
      <alignment horizontal="center" wrapText="1"/>
    </xf>
    <xf numFmtId="2" fontId="25" fillId="0" borderId="22" xfId="0" applyNumberFormat="1" applyFont="1" applyFill="1" applyBorder="1" applyAlignment="1">
      <alignment horizontal="center" vertical="center" wrapText="1"/>
    </xf>
    <xf numFmtId="2" fontId="25" fillId="0" borderId="6" xfId="0" applyNumberFormat="1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4" fontId="23" fillId="2" borderId="6" xfId="0" applyNumberFormat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</cellXfs>
  <cellStyles count="8">
    <cellStyle name="Dobro" xfId="4" builtinId="26"/>
    <cellStyle name="Hiperveza" xfId="5" builtinId="8"/>
    <cellStyle name="Normal 2" xfId="6" xr:uid="{00000000-0005-0000-0000-000002000000}"/>
    <cellStyle name="Normal 3" xfId="2" xr:uid="{00000000-0005-0000-0000-000003000000}"/>
    <cellStyle name="Normalno" xfId="0" builtinId="0"/>
    <cellStyle name="Normalno 2" xfId="1" xr:uid="{00000000-0005-0000-0000-000005000000}"/>
    <cellStyle name="TableStyleLight1" xfId="7" xr:uid="{00000000-0005-0000-0000-000006000000}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4"/>
  <sheetViews>
    <sheetView tabSelected="1" topLeftCell="A2" zoomScaleNormal="100" workbookViewId="0">
      <selection activeCell="A5" sqref="A5:H5"/>
    </sheetView>
  </sheetViews>
  <sheetFormatPr defaultColWidth="12.625" defaultRowHeight="15" customHeight="1" x14ac:dyDescent="0.2"/>
  <cols>
    <col min="1" max="1" width="4.25" customWidth="1"/>
    <col min="2" max="2" width="30.75" customWidth="1"/>
    <col min="3" max="3" width="24.875" customWidth="1"/>
    <col min="4" max="4" width="14.5" customWidth="1"/>
    <col min="5" max="7" width="14.875" customWidth="1"/>
    <col min="8" max="9" width="17.125" customWidth="1"/>
    <col min="10" max="10" width="16.625" customWidth="1"/>
    <col min="11" max="11" width="18.5" customWidth="1"/>
    <col min="12" max="13" width="7.625" customWidth="1"/>
    <col min="14" max="14" width="18.25" customWidth="1"/>
    <col min="15" max="27" width="7.625" customWidth="1"/>
  </cols>
  <sheetData>
    <row r="1" spans="1:10" ht="15" hidden="1" customHeight="1" thickBot="1" x14ac:dyDescent="0.3">
      <c r="A1" s="16" t="s">
        <v>9</v>
      </c>
    </row>
    <row r="3" spans="1:10" ht="18.75" customHeight="1" x14ac:dyDescent="0.25">
      <c r="A3" s="154" t="s">
        <v>126</v>
      </c>
      <c r="B3" s="154"/>
      <c r="C3" s="7"/>
      <c r="D3" s="7"/>
      <c r="E3" s="7"/>
      <c r="F3" s="34"/>
      <c r="G3" s="34"/>
      <c r="H3" s="7"/>
      <c r="I3" s="39"/>
    </row>
    <row r="4" spans="1:10" x14ac:dyDescent="0.25">
      <c r="A4" s="7"/>
      <c r="B4" s="7"/>
      <c r="C4" s="7"/>
      <c r="D4" s="7"/>
      <c r="E4" s="7"/>
      <c r="F4" s="35"/>
      <c r="G4" s="35"/>
      <c r="H4" s="7"/>
    </row>
    <row r="5" spans="1:10" ht="42.75" customHeight="1" x14ac:dyDescent="0.2">
      <c r="A5" s="171" t="s">
        <v>125</v>
      </c>
      <c r="B5" s="172"/>
      <c r="C5" s="172"/>
      <c r="D5" s="172"/>
      <c r="E5" s="172"/>
      <c r="F5" s="172"/>
      <c r="G5" s="172"/>
      <c r="H5" s="172"/>
      <c r="I5" s="1"/>
    </row>
    <row r="6" spans="1:10" ht="15.75" thickBot="1" x14ac:dyDescent="0.3">
      <c r="A6" s="7"/>
      <c r="B6" s="7"/>
      <c r="C6" s="7"/>
      <c r="D6" s="7"/>
      <c r="E6" s="7"/>
      <c r="F6" s="7"/>
      <c r="G6" s="7"/>
      <c r="H6" s="7"/>
      <c r="I6" s="2"/>
      <c r="J6" s="2"/>
    </row>
    <row r="7" spans="1:10" ht="78.75" customHeight="1" thickBot="1" x14ac:dyDescent="0.25">
      <c r="A7" s="58" t="s">
        <v>0</v>
      </c>
      <c r="B7" s="45" t="s">
        <v>185</v>
      </c>
      <c r="C7" s="25" t="s">
        <v>188</v>
      </c>
      <c r="D7" s="26" t="s">
        <v>19</v>
      </c>
      <c r="E7" s="26" t="s">
        <v>20</v>
      </c>
      <c r="F7" s="26" t="s">
        <v>1</v>
      </c>
      <c r="G7" s="26" t="s">
        <v>187</v>
      </c>
      <c r="H7" s="27" t="s">
        <v>18</v>
      </c>
      <c r="I7" s="28" t="s">
        <v>21</v>
      </c>
      <c r="J7" s="29" t="s">
        <v>22</v>
      </c>
    </row>
    <row r="8" spans="1:10" ht="19.5" customHeight="1" thickBot="1" x14ac:dyDescent="0.3">
      <c r="A8" s="58">
        <v>1</v>
      </c>
      <c r="B8" s="46">
        <v>2</v>
      </c>
      <c r="C8" s="42">
        <v>3</v>
      </c>
      <c r="D8" s="26">
        <v>4</v>
      </c>
      <c r="E8" s="26">
        <v>5</v>
      </c>
      <c r="F8" s="26">
        <v>6</v>
      </c>
      <c r="G8" s="26">
        <v>7</v>
      </c>
      <c r="H8" s="43">
        <v>8</v>
      </c>
      <c r="I8" s="28">
        <v>9</v>
      </c>
      <c r="J8" s="29" t="s">
        <v>127</v>
      </c>
    </row>
    <row r="9" spans="1:10" ht="17.25" x14ac:dyDescent="0.2">
      <c r="A9" s="173" t="s">
        <v>2</v>
      </c>
      <c r="B9" s="47" t="s">
        <v>12</v>
      </c>
      <c r="C9" s="19"/>
      <c r="D9" s="175" t="s">
        <v>13</v>
      </c>
      <c r="E9" s="175" t="s">
        <v>152</v>
      </c>
      <c r="F9" s="178" t="s">
        <v>149</v>
      </c>
      <c r="G9" s="118"/>
      <c r="H9" s="201"/>
      <c r="I9" s="186"/>
      <c r="J9" s="189">
        <f>I9*1000</f>
        <v>0</v>
      </c>
    </row>
    <row r="10" spans="1:10" ht="34.5" customHeight="1" x14ac:dyDescent="0.2">
      <c r="A10" s="157"/>
      <c r="B10" s="48"/>
      <c r="C10" s="316"/>
      <c r="D10" s="176" t="s">
        <v>13</v>
      </c>
      <c r="E10" s="176" t="s">
        <v>14</v>
      </c>
      <c r="F10" s="179" t="s">
        <v>15</v>
      </c>
      <c r="G10" s="119"/>
      <c r="H10" s="197"/>
      <c r="I10" s="187"/>
      <c r="J10" s="190"/>
    </row>
    <row r="11" spans="1:10" ht="5.25" customHeight="1" thickBot="1" x14ac:dyDescent="0.25">
      <c r="A11" s="157"/>
      <c r="B11" s="48"/>
      <c r="C11" s="17"/>
      <c r="D11" s="176" t="s">
        <v>13</v>
      </c>
      <c r="E11" s="176" t="s">
        <v>14</v>
      </c>
      <c r="F11" s="179" t="s">
        <v>15</v>
      </c>
      <c r="G11" s="121"/>
      <c r="H11" s="197"/>
      <c r="I11" s="187"/>
      <c r="J11" s="190"/>
    </row>
    <row r="12" spans="1:10" ht="15.75" hidden="1" customHeight="1" thickBot="1" x14ac:dyDescent="0.25">
      <c r="A12" s="174"/>
      <c r="B12" s="49"/>
      <c r="C12" s="18"/>
      <c r="D12" s="177" t="s">
        <v>13</v>
      </c>
      <c r="E12" s="177" t="s">
        <v>14</v>
      </c>
      <c r="F12" s="180" t="s">
        <v>15</v>
      </c>
      <c r="G12" s="90"/>
      <c r="H12" s="198"/>
      <c r="I12" s="188"/>
      <c r="J12" s="191"/>
    </row>
    <row r="13" spans="1:10" ht="20.25" customHeight="1" x14ac:dyDescent="0.2">
      <c r="A13" s="146" t="s">
        <v>10</v>
      </c>
      <c r="B13" s="50" t="s">
        <v>16</v>
      </c>
      <c r="C13" s="33"/>
      <c r="D13" s="192">
        <v>250</v>
      </c>
      <c r="E13" s="192">
        <v>1000</v>
      </c>
      <c r="F13" s="193" t="s">
        <v>17</v>
      </c>
      <c r="G13" s="115"/>
      <c r="H13" s="196"/>
      <c r="I13" s="199"/>
      <c r="J13" s="200">
        <f>I13*E13</f>
        <v>0</v>
      </c>
    </row>
    <row r="14" spans="1:10" x14ac:dyDescent="0.2">
      <c r="A14" s="181"/>
      <c r="B14" s="51" t="s">
        <v>141</v>
      </c>
      <c r="C14" s="15"/>
      <c r="D14" s="176"/>
      <c r="E14" s="176"/>
      <c r="F14" s="194"/>
      <c r="G14" s="116"/>
      <c r="H14" s="197"/>
      <c r="I14" s="187"/>
      <c r="J14" s="190"/>
    </row>
    <row r="15" spans="1:10" ht="22.5" customHeight="1" x14ac:dyDescent="0.2">
      <c r="A15" s="181"/>
      <c r="B15" s="48"/>
      <c r="C15" s="17"/>
      <c r="D15" s="176"/>
      <c r="E15" s="176"/>
      <c r="F15" s="194"/>
      <c r="G15" s="116"/>
      <c r="H15" s="197"/>
      <c r="I15" s="187"/>
      <c r="J15" s="190"/>
    </row>
    <row r="16" spans="1:10" ht="4.1500000000000004" customHeight="1" thickBot="1" x14ac:dyDescent="0.25">
      <c r="A16" s="155"/>
      <c r="B16" s="49"/>
      <c r="C16" s="18"/>
      <c r="D16" s="177"/>
      <c r="E16" s="177"/>
      <c r="F16" s="195"/>
      <c r="G16" s="117"/>
      <c r="H16" s="198"/>
      <c r="I16" s="188"/>
      <c r="J16" s="191"/>
    </row>
    <row r="17" spans="1:10" ht="17.25" x14ac:dyDescent="0.2">
      <c r="A17" s="146" t="s">
        <v>11</v>
      </c>
      <c r="B17" s="50" t="s">
        <v>128</v>
      </c>
      <c r="C17" s="33"/>
      <c r="D17" s="206">
        <v>250</v>
      </c>
      <c r="E17" s="209">
        <v>250</v>
      </c>
      <c r="F17" s="209" t="s">
        <v>23</v>
      </c>
      <c r="G17" s="106"/>
      <c r="H17" s="196"/>
      <c r="I17" s="199"/>
      <c r="J17" s="200">
        <f>I17*E17</f>
        <v>0</v>
      </c>
    </row>
    <row r="18" spans="1:10" ht="18" customHeight="1" x14ac:dyDescent="0.2">
      <c r="A18" s="181"/>
      <c r="B18" s="51" t="s">
        <v>142</v>
      </c>
      <c r="C18" s="15"/>
      <c r="D18" s="207"/>
      <c r="E18" s="210"/>
      <c r="F18" s="210"/>
      <c r="G18" s="111"/>
      <c r="H18" s="197"/>
      <c r="I18" s="187"/>
      <c r="J18" s="190"/>
    </row>
    <row r="19" spans="1:10" ht="16.899999999999999" customHeight="1" thickBot="1" x14ac:dyDescent="0.25">
      <c r="A19" s="181"/>
      <c r="B19" s="48"/>
      <c r="C19" s="17"/>
      <c r="D19" s="207"/>
      <c r="E19" s="210"/>
      <c r="F19" s="210"/>
      <c r="G19" s="122"/>
      <c r="H19" s="197"/>
      <c r="I19" s="187"/>
      <c r="J19" s="190"/>
    </row>
    <row r="20" spans="1:10" ht="15.75" hidden="1" customHeight="1" thickBot="1" x14ac:dyDescent="0.25">
      <c r="A20" s="155"/>
      <c r="B20" s="49"/>
      <c r="C20" s="18"/>
      <c r="D20" s="208"/>
      <c r="E20" s="211"/>
      <c r="F20" s="211"/>
      <c r="G20" s="91"/>
      <c r="H20" s="198"/>
      <c r="I20" s="188"/>
      <c r="J20" s="191"/>
    </row>
    <row r="21" spans="1:10" ht="17.25" x14ac:dyDescent="0.3">
      <c r="A21" s="146" t="s">
        <v>24</v>
      </c>
      <c r="B21" s="52" t="s">
        <v>146</v>
      </c>
      <c r="C21" s="20"/>
      <c r="D21" s="202" t="s">
        <v>110</v>
      </c>
      <c r="E21" s="182">
        <v>400</v>
      </c>
      <c r="F21" s="204" t="s">
        <v>40</v>
      </c>
      <c r="G21" s="108"/>
      <c r="H21" s="142"/>
      <c r="I21" s="136"/>
      <c r="J21" s="139">
        <f>I21*E21</f>
        <v>0</v>
      </c>
    </row>
    <row r="22" spans="1:10" ht="22.5" customHeight="1" x14ac:dyDescent="0.2">
      <c r="A22" s="181"/>
      <c r="B22" s="48" t="s">
        <v>79</v>
      </c>
      <c r="C22" s="17"/>
      <c r="D22" s="159"/>
      <c r="E22" s="203"/>
      <c r="F22" s="205"/>
      <c r="G22" s="109"/>
      <c r="H22" s="152"/>
      <c r="I22" s="137"/>
      <c r="J22" s="140"/>
    </row>
    <row r="23" spans="1:10" ht="18" customHeight="1" x14ac:dyDescent="0.2">
      <c r="A23" s="181"/>
      <c r="B23" s="48"/>
      <c r="C23" s="17"/>
      <c r="D23" s="159"/>
      <c r="E23" s="203"/>
      <c r="F23" s="205"/>
      <c r="G23" s="109"/>
      <c r="H23" s="152"/>
      <c r="I23" s="137"/>
      <c r="J23" s="140"/>
    </row>
    <row r="24" spans="1:10" ht="5.45" customHeight="1" thickBot="1" x14ac:dyDescent="0.25">
      <c r="A24" s="155"/>
      <c r="B24" s="49"/>
      <c r="C24" s="18"/>
      <c r="D24" s="159"/>
      <c r="E24" s="203"/>
      <c r="F24" s="205"/>
      <c r="G24" s="110"/>
      <c r="H24" s="152"/>
      <c r="I24" s="137"/>
      <c r="J24" s="140"/>
    </row>
    <row r="25" spans="1:10" ht="21.75" customHeight="1" x14ac:dyDescent="0.3">
      <c r="A25" s="146" t="s">
        <v>25</v>
      </c>
      <c r="B25" s="52" t="s">
        <v>29</v>
      </c>
      <c r="C25" s="20"/>
      <c r="D25" s="202" t="s">
        <v>111</v>
      </c>
      <c r="E25" s="182">
        <v>1200</v>
      </c>
      <c r="F25" s="204" t="s">
        <v>40</v>
      </c>
      <c r="G25" s="108"/>
      <c r="H25" s="142"/>
      <c r="I25" s="136"/>
      <c r="J25" s="139">
        <f>I25*E25</f>
        <v>0</v>
      </c>
    </row>
    <row r="26" spans="1:10" ht="18.75" customHeight="1" x14ac:dyDescent="0.2">
      <c r="A26" s="181"/>
      <c r="B26" s="48"/>
      <c r="C26" s="17"/>
      <c r="D26" s="159"/>
      <c r="E26" s="203"/>
      <c r="F26" s="205"/>
      <c r="G26" s="109"/>
      <c r="H26" s="152"/>
      <c r="I26" s="137"/>
      <c r="J26" s="140"/>
    </row>
    <row r="27" spans="1:10" ht="8.4499999999999993" customHeight="1" x14ac:dyDescent="0.2">
      <c r="A27" s="181"/>
      <c r="B27" s="48"/>
      <c r="C27" s="17"/>
      <c r="D27" s="159"/>
      <c r="E27" s="203"/>
      <c r="F27" s="205"/>
      <c r="G27" s="109"/>
      <c r="H27" s="152"/>
      <c r="I27" s="137"/>
      <c r="J27" s="140"/>
    </row>
    <row r="28" spans="1:10" ht="4.9000000000000004" customHeight="1" thickBot="1" x14ac:dyDescent="0.25">
      <c r="A28" s="155"/>
      <c r="B28" s="49"/>
      <c r="C28" s="18"/>
      <c r="D28" s="159"/>
      <c r="E28" s="203"/>
      <c r="F28" s="205"/>
      <c r="G28" s="110"/>
      <c r="H28" s="152"/>
      <c r="I28" s="137"/>
      <c r="J28" s="140"/>
    </row>
    <row r="29" spans="1:10" ht="18.75" customHeight="1" x14ac:dyDescent="0.3">
      <c r="A29" s="146" t="s">
        <v>26</v>
      </c>
      <c r="B29" s="52" t="s">
        <v>30</v>
      </c>
      <c r="C29" s="20"/>
      <c r="D29" s="202" t="s">
        <v>112</v>
      </c>
      <c r="E29" s="182">
        <v>1000</v>
      </c>
      <c r="F29" s="204" t="s">
        <v>40</v>
      </c>
      <c r="G29" s="108"/>
      <c r="H29" s="142"/>
      <c r="I29" s="136"/>
      <c r="J29" s="139">
        <f>I29*E29</f>
        <v>0</v>
      </c>
    </row>
    <row r="30" spans="1:10" ht="19.5" customHeight="1" x14ac:dyDescent="0.2">
      <c r="A30" s="181"/>
      <c r="B30" s="51" t="s">
        <v>150</v>
      </c>
      <c r="C30" s="17"/>
      <c r="D30" s="159"/>
      <c r="E30" s="203"/>
      <c r="F30" s="205"/>
      <c r="G30" s="109"/>
      <c r="H30" s="152"/>
      <c r="I30" s="137"/>
      <c r="J30" s="140"/>
    </row>
    <row r="31" spans="1:10" ht="32.450000000000003" customHeight="1" x14ac:dyDescent="0.2">
      <c r="A31" s="181"/>
      <c r="B31" s="51" t="s">
        <v>109</v>
      </c>
      <c r="C31" s="17"/>
      <c r="D31" s="159"/>
      <c r="E31" s="203"/>
      <c r="F31" s="205"/>
      <c r="G31" s="109"/>
      <c r="H31" s="152"/>
      <c r="I31" s="137"/>
      <c r="J31" s="140"/>
    </row>
    <row r="32" spans="1:10" ht="1.9" customHeight="1" thickBot="1" x14ac:dyDescent="0.25">
      <c r="A32" s="155"/>
      <c r="B32" s="49"/>
      <c r="C32" s="18"/>
      <c r="D32" s="159"/>
      <c r="E32" s="203"/>
      <c r="F32" s="205"/>
      <c r="G32" s="92"/>
      <c r="H32" s="152"/>
      <c r="I32" s="137"/>
      <c r="J32" s="140"/>
    </row>
    <row r="33" spans="1:10" ht="21" customHeight="1" x14ac:dyDescent="0.3">
      <c r="A33" s="156" t="s">
        <v>27</v>
      </c>
      <c r="B33" s="52" t="s">
        <v>31</v>
      </c>
      <c r="C33" s="20"/>
      <c r="D33" s="202">
        <v>250</v>
      </c>
      <c r="E33" s="182">
        <v>500</v>
      </c>
      <c r="F33" s="151" t="s">
        <v>17</v>
      </c>
      <c r="G33" s="106"/>
      <c r="H33" s="142"/>
      <c r="I33" s="136"/>
      <c r="J33" s="139">
        <f>I33*E33</f>
        <v>0</v>
      </c>
    </row>
    <row r="34" spans="1:10" ht="23.25" customHeight="1" x14ac:dyDescent="0.2">
      <c r="A34" s="157"/>
      <c r="B34" s="48"/>
      <c r="C34" s="17"/>
      <c r="D34" s="159"/>
      <c r="E34" s="203"/>
      <c r="F34" s="205"/>
      <c r="G34" s="111"/>
      <c r="H34" s="152"/>
      <c r="I34" s="137"/>
      <c r="J34" s="140"/>
    </row>
    <row r="35" spans="1:10" ht="18" customHeight="1" x14ac:dyDescent="0.2">
      <c r="A35" s="157"/>
      <c r="B35" s="48"/>
      <c r="C35" s="17"/>
      <c r="D35" s="159"/>
      <c r="E35" s="203"/>
      <c r="F35" s="205"/>
      <c r="G35" s="111"/>
      <c r="H35" s="152"/>
      <c r="I35" s="137"/>
      <c r="J35" s="140"/>
    </row>
    <row r="36" spans="1:10" ht="18" customHeight="1" thickBot="1" x14ac:dyDescent="0.25">
      <c r="A36" s="158"/>
      <c r="B36" s="49"/>
      <c r="C36" s="18"/>
      <c r="D36" s="159"/>
      <c r="E36" s="203"/>
      <c r="F36" s="205"/>
      <c r="G36" s="107"/>
      <c r="H36" s="152"/>
      <c r="I36" s="137"/>
      <c r="J36" s="140"/>
    </row>
    <row r="37" spans="1:10" ht="18" customHeight="1" x14ac:dyDescent="0.3">
      <c r="A37" s="156" t="s">
        <v>28</v>
      </c>
      <c r="B37" s="52" t="s">
        <v>32</v>
      </c>
      <c r="C37" s="20"/>
      <c r="D37" s="148">
        <v>250</v>
      </c>
      <c r="E37" s="182">
        <v>250</v>
      </c>
      <c r="F37" s="151" t="s">
        <v>23</v>
      </c>
      <c r="G37" s="106"/>
      <c r="H37" s="142"/>
      <c r="I37" s="136"/>
      <c r="J37" s="139">
        <f>I37*E37</f>
        <v>0</v>
      </c>
    </row>
    <row r="38" spans="1:10" ht="32.25" customHeight="1" x14ac:dyDescent="0.2">
      <c r="A38" s="157"/>
      <c r="B38" s="51" t="s">
        <v>143</v>
      </c>
      <c r="C38" s="17"/>
      <c r="D38" s="159"/>
      <c r="E38" s="203"/>
      <c r="F38" s="205"/>
      <c r="G38" s="111"/>
      <c r="H38" s="152"/>
      <c r="I38" s="137"/>
      <c r="J38" s="140"/>
    </row>
    <row r="39" spans="1:10" ht="18" customHeight="1" x14ac:dyDescent="0.2">
      <c r="A39" s="157"/>
      <c r="B39" s="48"/>
      <c r="C39" s="17"/>
      <c r="D39" s="159"/>
      <c r="E39" s="203"/>
      <c r="F39" s="205"/>
      <c r="G39" s="111"/>
      <c r="H39" s="152"/>
      <c r="I39" s="137"/>
      <c r="J39" s="140"/>
    </row>
    <row r="40" spans="1:10" ht="18" customHeight="1" thickBot="1" x14ac:dyDescent="0.25">
      <c r="A40" s="158"/>
      <c r="B40" s="49"/>
      <c r="C40" s="18"/>
      <c r="D40" s="159"/>
      <c r="E40" s="203"/>
      <c r="F40" s="205"/>
      <c r="G40" s="107"/>
      <c r="H40" s="152"/>
      <c r="I40" s="137"/>
      <c r="J40" s="140"/>
    </row>
    <row r="41" spans="1:10" ht="34.5" x14ac:dyDescent="0.3">
      <c r="A41" s="156" t="s">
        <v>33</v>
      </c>
      <c r="B41" s="52" t="s">
        <v>38</v>
      </c>
      <c r="C41" s="20"/>
      <c r="D41" s="202">
        <v>100</v>
      </c>
      <c r="E41" s="182">
        <v>100</v>
      </c>
      <c r="F41" s="151" t="s">
        <v>39</v>
      </c>
      <c r="G41" s="106"/>
      <c r="H41" s="142"/>
      <c r="I41" s="136"/>
      <c r="J41" s="139">
        <f>I41*E41</f>
        <v>0</v>
      </c>
    </row>
    <row r="42" spans="1:10" ht="18" customHeight="1" x14ac:dyDescent="0.2">
      <c r="A42" s="157"/>
      <c r="B42" s="48"/>
      <c r="C42" s="17"/>
      <c r="D42" s="159"/>
      <c r="E42" s="203"/>
      <c r="F42" s="205"/>
      <c r="G42" s="111"/>
      <c r="H42" s="152"/>
      <c r="I42" s="137"/>
      <c r="J42" s="140"/>
    </row>
    <row r="43" spans="1:10" ht="18" customHeight="1" x14ac:dyDescent="0.2">
      <c r="A43" s="157"/>
      <c r="B43" s="48"/>
      <c r="C43" s="17"/>
      <c r="D43" s="159"/>
      <c r="E43" s="203"/>
      <c r="F43" s="205"/>
      <c r="G43" s="111"/>
      <c r="H43" s="152"/>
      <c r="I43" s="137"/>
      <c r="J43" s="140"/>
    </row>
    <row r="44" spans="1:10" ht="18" customHeight="1" thickBot="1" x14ac:dyDescent="0.25">
      <c r="A44" s="158"/>
      <c r="B44" s="49"/>
      <c r="C44" s="18"/>
      <c r="D44" s="159"/>
      <c r="E44" s="203"/>
      <c r="F44" s="205"/>
      <c r="G44" s="107"/>
      <c r="H44" s="152"/>
      <c r="I44" s="137"/>
      <c r="J44" s="140"/>
    </row>
    <row r="45" spans="1:10" ht="18" customHeight="1" x14ac:dyDescent="0.3">
      <c r="A45" s="146" t="s">
        <v>34</v>
      </c>
      <c r="B45" s="52" t="s">
        <v>129</v>
      </c>
      <c r="C45" s="20"/>
      <c r="D45" s="148">
        <v>50</v>
      </c>
      <c r="E45" s="182">
        <v>600</v>
      </c>
      <c r="F45" s="151" t="s">
        <v>40</v>
      </c>
      <c r="G45" s="106"/>
      <c r="H45" s="142"/>
      <c r="I45" s="136"/>
      <c r="J45" s="139">
        <f>I45*E45</f>
        <v>0</v>
      </c>
    </row>
    <row r="46" spans="1:10" ht="18" customHeight="1" x14ac:dyDescent="0.2">
      <c r="A46" s="181"/>
      <c r="B46" s="51" t="s">
        <v>153</v>
      </c>
      <c r="C46" s="17"/>
      <c r="D46" s="159"/>
      <c r="E46" s="203"/>
      <c r="F46" s="205"/>
      <c r="G46" s="111"/>
      <c r="H46" s="152"/>
      <c r="I46" s="137"/>
      <c r="J46" s="140"/>
    </row>
    <row r="47" spans="1:10" ht="18" customHeight="1" x14ac:dyDescent="0.2">
      <c r="A47" s="181"/>
      <c r="B47" s="48"/>
      <c r="C47" s="17"/>
      <c r="D47" s="159"/>
      <c r="E47" s="203"/>
      <c r="F47" s="205"/>
      <c r="G47" s="111"/>
      <c r="H47" s="152"/>
      <c r="I47" s="137"/>
      <c r="J47" s="140"/>
    </row>
    <row r="48" spans="1:10" ht="18" customHeight="1" thickBot="1" x14ac:dyDescent="0.25">
      <c r="A48" s="173"/>
      <c r="B48" s="49"/>
      <c r="C48" s="18"/>
      <c r="D48" s="159"/>
      <c r="E48" s="203"/>
      <c r="F48" s="205"/>
      <c r="G48" s="107"/>
      <c r="H48" s="152"/>
      <c r="I48" s="137"/>
      <c r="J48" s="140"/>
    </row>
    <row r="49" spans="1:10" ht="18" customHeight="1" x14ac:dyDescent="0.3">
      <c r="A49" s="156" t="s">
        <v>35</v>
      </c>
      <c r="B49" s="52" t="s">
        <v>166</v>
      </c>
      <c r="C49" s="20"/>
      <c r="D49" s="148">
        <v>240</v>
      </c>
      <c r="E49" s="151">
        <v>240</v>
      </c>
      <c r="F49" s="151" t="s">
        <v>41</v>
      </c>
      <c r="G49" s="106"/>
      <c r="H49" s="142"/>
      <c r="I49" s="136"/>
      <c r="J49" s="139">
        <f>I49*E49</f>
        <v>0</v>
      </c>
    </row>
    <row r="50" spans="1:10" ht="30.75" customHeight="1" x14ac:dyDescent="0.2">
      <c r="A50" s="157"/>
      <c r="B50" s="51" t="s">
        <v>154</v>
      </c>
      <c r="C50" s="17"/>
      <c r="D50" s="159"/>
      <c r="E50" s="205"/>
      <c r="F50" s="205"/>
      <c r="G50" s="111"/>
      <c r="H50" s="152"/>
      <c r="I50" s="137"/>
      <c r="J50" s="140"/>
    </row>
    <row r="51" spans="1:10" ht="18" customHeight="1" x14ac:dyDescent="0.2">
      <c r="A51" s="157"/>
      <c r="B51" s="48"/>
      <c r="C51" s="17"/>
      <c r="D51" s="159"/>
      <c r="E51" s="205"/>
      <c r="F51" s="205"/>
      <c r="G51" s="111"/>
      <c r="H51" s="152"/>
      <c r="I51" s="137"/>
      <c r="J51" s="140"/>
    </row>
    <row r="52" spans="1:10" ht="18" customHeight="1" thickBot="1" x14ac:dyDescent="0.25">
      <c r="A52" s="158"/>
      <c r="B52" s="49"/>
      <c r="C52" s="18"/>
      <c r="D52" s="159"/>
      <c r="E52" s="205"/>
      <c r="F52" s="205"/>
      <c r="G52" s="107"/>
      <c r="H52" s="152"/>
      <c r="I52" s="137"/>
      <c r="J52" s="140"/>
    </row>
    <row r="53" spans="1:10" ht="18" customHeight="1" x14ac:dyDescent="0.3">
      <c r="A53" s="156" t="s">
        <v>36</v>
      </c>
      <c r="B53" s="52" t="s">
        <v>167</v>
      </c>
      <c r="C53" s="20"/>
      <c r="D53" s="148">
        <v>264</v>
      </c>
      <c r="E53" s="151">
        <v>264</v>
      </c>
      <c r="F53" s="151" t="s">
        <v>41</v>
      </c>
      <c r="G53" s="106"/>
      <c r="H53" s="142"/>
      <c r="I53" s="136"/>
      <c r="J53" s="139">
        <f>I53*E53</f>
        <v>0</v>
      </c>
    </row>
    <row r="54" spans="1:10" ht="34.5" customHeight="1" x14ac:dyDescent="0.2">
      <c r="A54" s="157"/>
      <c r="B54" s="51" t="s">
        <v>154</v>
      </c>
      <c r="C54" s="17"/>
      <c r="D54" s="159"/>
      <c r="E54" s="205"/>
      <c r="F54" s="205"/>
      <c r="G54" s="111"/>
      <c r="H54" s="152"/>
      <c r="I54" s="137"/>
      <c r="J54" s="140"/>
    </row>
    <row r="55" spans="1:10" ht="18" customHeight="1" x14ac:dyDescent="0.2">
      <c r="A55" s="157"/>
      <c r="B55" s="48"/>
      <c r="C55" s="17"/>
      <c r="D55" s="159"/>
      <c r="E55" s="205"/>
      <c r="F55" s="205"/>
      <c r="G55" s="111"/>
      <c r="H55" s="152"/>
      <c r="I55" s="137"/>
      <c r="J55" s="140"/>
    </row>
    <row r="56" spans="1:10" ht="18" customHeight="1" thickBot="1" x14ac:dyDescent="0.25">
      <c r="A56" s="158"/>
      <c r="B56" s="49"/>
      <c r="C56" s="18"/>
      <c r="D56" s="159"/>
      <c r="E56" s="205"/>
      <c r="F56" s="205"/>
      <c r="G56" s="107"/>
      <c r="H56" s="152"/>
      <c r="I56" s="137"/>
      <c r="J56" s="140"/>
    </row>
    <row r="57" spans="1:10" ht="18" customHeight="1" x14ac:dyDescent="0.3">
      <c r="A57" s="146" t="s">
        <v>37</v>
      </c>
      <c r="B57" s="52" t="s">
        <v>46</v>
      </c>
      <c r="C57" s="20"/>
      <c r="D57" s="148">
        <v>242</v>
      </c>
      <c r="E57" s="151">
        <v>242</v>
      </c>
      <c r="F57" s="151" t="s">
        <v>41</v>
      </c>
      <c r="G57" s="106"/>
      <c r="H57" s="142"/>
      <c r="I57" s="136"/>
      <c r="J57" s="139">
        <f>I57*E57</f>
        <v>0</v>
      </c>
    </row>
    <row r="58" spans="1:10" ht="35.25" customHeight="1" x14ac:dyDescent="0.2">
      <c r="A58" s="181"/>
      <c r="B58" s="51" t="s">
        <v>154</v>
      </c>
      <c r="C58" s="17"/>
      <c r="D58" s="159"/>
      <c r="E58" s="205"/>
      <c r="F58" s="205"/>
      <c r="G58" s="111"/>
      <c r="H58" s="152"/>
      <c r="I58" s="137"/>
      <c r="J58" s="140"/>
    </row>
    <row r="59" spans="1:10" ht="18" customHeight="1" x14ac:dyDescent="0.2">
      <c r="A59" s="181"/>
      <c r="B59" s="48"/>
      <c r="C59" s="17"/>
      <c r="D59" s="159"/>
      <c r="E59" s="205"/>
      <c r="F59" s="205"/>
      <c r="G59" s="111"/>
      <c r="H59" s="152"/>
      <c r="I59" s="137"/>
      <c r="J59" s="140"/>
    </row>
    <row r="60" spans="1:10" ht="18" customHeight="1" thickBot="1" x14ac:dyDescent="0.25">
      <c r="A60" s="173"/>
      <c r="B60" s="49"/>
      <c r="C60" s="18"/>
      <c r="D60" s="159"/>
      <c r="E60" s="205"/>
      <c r="F60" s="205"/>
      <c r="G60" s="107"/>
      <c r="H60" s="152"/>
      <c r="I60" s="137"/>
      <c r="J60" s="140"/>
    </row>
    <row r="61" spans="1:10" ht="44.25" customHeight="1" x14ac:dyDescent="0.3">
      <c r="A61" s="156" t="s">
        <v>42</v>
      </c>
      <c r="B61" s="52" t="s">
        <v>139</v>
      </c>
      <c r="C61" s="20"/>
      <c r="D61" s="148">
        <v>1</v>
      </c>
      <c r="E61" s="151">
        <v>2</v>
      </c>
      <c r="F61" s="151" t="s">
        <v>23</v>
      </c>
      <c r="G61" s="106"/>
      <c r="H61" s="142"/>
      <c r="I61" s="136"/>
      <c r="J61" s="139">
        <f>I61*E61</f>
        <v>0</v>
      </c>
    </row>
    <row r="62" spans="1:10" ht="44.25" customHeight="1" x14ac:dyDescent="0.2">
      <c r="A62" s="157"/>
      <c r="B62" s="51" t="s">
        <v>184</v>
      </c>
      <c r="C62" s="17"/>
      <c r="D62" s="159"/>
      <c r="E62" s="205"/>
      <c r="F62" s="205"/>
      <c r="G62" s="111"/>
      <c r="H62" s="152"/>
      <c r="I62" s="137"/>
      <c r="J62" s="140"/>
    </row>
    <row r="63" spans="1:10" ht="14.45" customHeight="1" x14ac:dyDescent="0.2">
      <c r="A63" s="157"/>
      <c r="B63" s="48"/>
      <c r="C63" s="17"/>
      <c r="D63" s="159"/>
      <c r="E63" s="205"/>
      <c r="F63" s="205"/>
      <c r="G63" s="111"/>
      <c r="H63" s="152"/>
      <c r="I63" s="137"/>
      <c r="J63" s="140"/>
    </row>
    <row r="64" spans="1:10" ht="18" customHeight="1" thickBot="1" x14ac:dyDescent="0.25">
      <c r="A64" s="158"/>
      <c r="B64" s="49"/>
      <c r="C64" s="18"/>
      <c r="D64" s="159"/>
      <c r="E64" s="205"/>
      <c r="F64" s="205"/>
      <c r="G64" s="107"/>
      <c r="H64" s="152"/>
      <c r="I64" s="137"/>
      <c r="J64" s="140"/>
    </row>
    <row r="65" spans="1:10" ht="48.75" customHeight="1" x14ac:dyDescent="0.3">
      <c r="A65" s="156" t="s">
        <v>43</v>
      </c>
      <c r="B65" s="52" t="s">
        <v>130</v>
      </c>
      <c r="C65" s="20"/>
      <c r="D65" s="212">
        <v>250</v>
      </c>
      <c r="E65" s="182">
        <v>250</v>
      </c>
      <c r="F65" s="151" t="s">
        <v>47</v>
      </c>
      <c r="G65" s="106"/>
      <c r="H65" s="142"/>
      <c r="I65" s="136"/>
      <c r="J65" s="139">
        <f>I65*E65</f>
        <v>0</v>
      </c>
    </row>
    <row r="66" spans="1:10" ht="33" customHeight="1" x14ac:dyDescent="0.2">
      <c r="A66" s="157"/>
      <c r="B66" s="51" t="s">
        <v>144</v>
      </c>
      <c r="C66" s="17"/>
      <c r="D66" s="213"/>
      <c r="E66" s="203"/>
      <c r="F66" s="205"/>
      <c r="G66" s="111"/>
      <c r="H66" s="152"/>
      <c r="I66" s="137"/>
      <c r="J66" s="140"/>
    </row>
    <row r="67" spans="1:10" ht="6.75" customHeight="1" x14ac:dyDescent="0.2">
      <c r="A67" s="157"/>
      <c r="B67" s="48"/>
      <c r="C67" s="17"/>
      <c r="D67" s="213"/>
      <c r="E67" s="203"/>
      <c r="F67" s="205"/>
      <c r="G67" s="111"/>
      <c r="H67" s="152"/>
      <c r="I67" s="137"/>
      <c r="J67" s="140"/>
    </row>
    <row r="68" spans="1:10" ht="18" customHeight="1" thickBot="1" x14ac:dyDescent="0.25">
      <c r="A68" s="158"/>
      <c r="B68" s="49"/>
      <c r="C68" s="18"/>
      <c r="D68" s="213"/>
      <c r="E68" s="203"/>
      <c r="F68" s="205"/>
      <c r="G68" s="107"/>
      <c r="H68" s="152"/>
      <c r="I68" s="137"/>
      <c r="J68" s="140"/>
    </row>
    <row r="69" spans="1:10" ht="34.5" x14ac:dyDescent="0.3">
      <c r="A69" s="146" t="s">
        <v>44</v>
      </c>
      <c r="B69" s="52" t="s">
        <v>131</v>
      </c>
      <c r="C69" s="20"/>
      <c r="D69" s="212">
        <v>25</v>
      </c>
      <c r="E69" s="182">
        <v>25</v>
      </c>
      <c r="F69" s="151" t="s">
        <v>47</v>
      </c>
      <c r="G69" s="106"/>
      <c r="H69" s="142"/>
      <c r="I69" s="136"/>
      <c r="J69" s="139">
        <f>I69*E69</f>
        <v>0</v>
      </c>
    </row>
    <row r="70" spans="1:10" ht="39.75" customHeight="1" x14ac:dyDescent="0.2">
      <c r="A70" s="181"/>
      <c r="B70" s="51" t="s">
        <v>144</v>
      </c>
      <c r="C70" s="17"/>
      <c r="D70" s="213"/>
      <c r="E70" s="203"/>
      <c r="F70" s="205"/>
      <c r="G70" s="111"/>
      <c r="H70" s="152"/>
      <c r="I70" s="137"/>
      <c r="J70" s="140"/>
    </row>
    <row r="71" spans="1:10" ht="18" customHeight="1" x14ac:dyDescent="0.2">
      <c r="A71" s="181"/>
      <c r="B71" s="48"/>
      <c r="C71" s="17"/>
      <c r="D71" s="213"/>
      <c r="E71" s="203"/>
      <c r="F71" s="205"/>
      <c r="G71" s="111"/>
      <c r="H71" s="152"/>
      <c r="I71" s="137"/>
      <c r="J71" s="140"/>
    </row>
    <row r="72" spans="1:10" ht="18" customHeight="1" thickBot="1" x14ac:dyDescent="0.25">
      <c r="A72" s="173"/>
      <c r="B72" s="49"/>
      <c r="C72" s="18"/>
      <c r="D72" s="213"/>
      <c r="E72" s="203"/>
      <c r="F72" s="205"/>
      <c r="G72" s="107"/>
      <c r="H72" s="152"/>
      <c r="I72" s="137"/>
      <c r="J72" s="140"/>
    </row>
    <row r="73" spans="1:10" ht="18" customHeight="1" x14ac:dyDescent="0.3">
      <c r="A73" s="156" t="s">
        <v>45</v>
      </c>
      <c r="B73" s="52" t="s">
        <v>48</v>
      </c>
      <c r="C73" s="20"/>
      <c r="D73" s="212">
        <v>5</v>
      </c>
      <c r="E73" s="182">
        <v>5</v>
      </c>
      <c r="F73" s="204" t="s">
        <v>41</v>
      </c>
      <c r="G73" s="108"/>
      <c r="H73" s="142"/>
      <c r="I73" s="136"/>
      <c r="J73" s="139">
        <f>I73*E73</f>
        <v>0</v>
      </c>
    </row>
    <row r="74" spans="1:10" ht="18" customHeight="1" x14ac:dyDescent="0.2">
      <c r="A74" s="157"/>
      <c r="B74" s="48"/>
      <c r="C74" s="17"/>
      <c r="D74" s="213"/>
      <c r="E74" s="203"/>
      <c r="F74" s="205"/>
      <c r="G74" s="109"/>
      <c r="H74" s="152"/>
      <c r="I74" s="137"/>
      <c r="J74" s="140"/>
    </row>
    <row r="75" spans="1:10" ht="18" customHeight="1" x14ac:dyDescent="0.2">
      <c r="A75" s="157"/>
      <c r="B75" s="48"/>
      <c r="C75" s="17"/>
      <c r="D75" s="213"/>
      <c r="E75" s="203"/>
      <c r="F75" s="205"/>
      <c r="G75" s="109"/>
      <c r="H75" s="152"/>
      <c r="I75" s="137"/>
      <c r="J75" s="140"/>
    </row>
    <row r="76" spans="1:10" ht="18" customHeight="1" thickBot="1" x14ac:dyDescent="0.25">
      <c r="A76" s="158"/>
      <c r="B76" s="49"/>
      <c r="C76" s="18"/>
      <c r="D76" s="213"/>
      <c r="E76" s="203"/>
      <c r="F76" s="205"/>
      <c r="G76" s="110"/>
      <c r="H76" s="152"/>
      <c r="I76" s="137"/>
      <c r="J76" s="140"/>
    </row>
    <row r="77" spans="1:10" ht="18" customHeight="1" x14ac:dyDescent="0.3">
      <c r="A77" s="146" t="s">
        <v>49</v>
      </c>
      <c r="B77" s="52" t="s">
        <v>53</v>
      </c>
      <c r="C77" s="20"/>
      <c r="D77" s="148">
        <v>17500</v>
      </c>
      <c r="E77" s="151">
        <v>17500</v>
      </c>
      <c r="F77" s="151" t="s">
        <v>17</v>
      </c>
      <c r="G77" s="106"/>
      <c r="H77" s="142"/>
      <c r="I77" s="136"/>
      <c r="J77" s="139">
        <f>I77*E77</f>
        <v>0</v>
      </c>
    </row>
    <row r="78" spans="1:10" ht="18" customHeight="1" x14ac:dyDescent="0.2">
      <c r="A78" s="181"/>
      <c r="B78" s="51" t="s">
        <v>155</v>
      </c>
      <c r="C78" s="17"/>
      <c r="D78" s="159"/>
      <c r="E78" s="205"/>
      <c r="F78" s="205"/>
      <c r="G78" s="111"/>
      <c r="H78" s="152"/>
      <c r="I78" s="137"/>
      <c r="J78" s="140"/>
    </row>
    <row r="79" spans="1:10" ht="18" customHeight="1" x14ac:dyDescent="0.2">
      <c r="A79" s="181"/>
      <c r="B79" s="48"/>
      <c r="C79" s="17"/>
      <c r="D79" s="159"/>
      <c r="E79" s="205"/>
      <c r="F79" s="205"/>
      <c r="G79" s="111"/>
      <c r="H79" s="152"/>
      <c r="I79" s="137"/>
      <c r="J79" s="140"/>
    </row>
    <row r="80" spans="1:10" ht="18" customHeight="1" thickBot="1" x14ac:dyDescent="0.25">
      <c r="A80" s="173"/>
      <c r="B80" s="49"/>
      <c r="C80" s="18"/>
      <c r="D80" s="159"/>
      <c r="E80" s="205"/>
      <c r="F80" s="205"/>
      <c r="G80" s="107"/>
      <c r="H80" s="152"/>
      <c r="I80" s="137"/>
      <c r="J80" s="140"/>
    </row>
    <row r="81" spans="1:10" ht="18" customHeight="1" x14ac:dyDescent="0.2">
      <c r="A81" s="156" t="s">
        <v>50</v>
      </c>
      <c r="B81" s="53" t="s">
        <v>54</v>
      </c>
      <c r="C81" s="20"/>
      <c r="D81" s="215">
        <v>1000</v>
      </c>
      <c r="E81" s="218">
        <v>1000</v>
      </c>
      <c r="F81" s="218" t="s">
        <v>17</v>
      </c>
      <c r="G81" s="112"/>
      <c r="H81" s="142"/>
      <c r="I81" s="136"/>
      <c r="J81" s="139">
        <f>I81*E81</f>
        <v>0</v>
      </c>
    </row>
    <row r="82" spans="1:10" ht="18" customHeight="1" x14ac:dyDescent="0.2">
      <c r="A82" s="157"/>
      <c r="B82" s="51" t="s">
        <v>156</v>
      </c>
      <c r="C82" s="17"/>
      <c r="D82" s="216"/>
      <c r="E82" s="219"/>
      <c r="F82" s="219"/>
      <c r="G82" s="113"/>
      <c r="H82" s="152"/>
      <c r="I82" s="137"/>
      <c r="J82" s="140"/>
    </row>
    <row r="83" spans="1:10" ht="18" customHeight="1" x14ac:dyDescent="0.2">
      <c r="A83" s="157"/>
      <c r="B83" s="48"/>
      <c r="C83" s="17"/>
      <c r="D83" s="216"/>
      <c r="E83" s="219"/>
      <c r="F83" s="219"/>
      <c r="G83" s="113"/>
      <c r="H83" s="152"/>
      <c r="I83" s="137"/>
      <c r="J83" s="140"/>
    </row>
    <row r="84" spans="1:10" ht="18" customHeight="1" thickBot="1" x14ac:dyDescent="0.25">
      <c r="A84" s="158"/>
      <c r="B84" s="54"/>
      <c r="C84" s="21"/>
      <c r="D84" s="217"/>
      <c r="E84" s="220"/>
      <c r="F84" s="220"/>
      <c r="G84" s="114"/>
      <c r="H84" s="153"/>
      <c r="I84" s="138"/>
      <c r="J84" s="141"/>
    </row>
    <row r="85" spans="1:10" ht="18" customHeight="1" x14ac:dyDescent="0.2">
      <c r="A85" s="146" t="s">
        <v>51</v>
      </c>
      <c r="B85" s="53" t="s">
        <v>55</v>
      </c>
      <c r="C85" s="20"/>
      <c r="D85" s="215" t="s">
        <v>113</v>
      </c>
      <c r="E85" s="218">
        <v>1000</v>
      </c>
      <c r="F85" s="218" t="s">
        <v>41</v>
      </c>
      <c r="G85" s="112"/>
      <c r="H85" s="142"/>
      <c r="I85" s="136"/>
      <c r="J85" s="139">
        <f>I85*E85</f>
        <v>0</v>
      </c>
    </row>
    <row r="86" spans="1:10" ht="18" customHeight="1" x14ac:dyDescent="0.2">
      <c r="A86" s="181"/>
      <c r="B86" s="48"/>
      <c r="C86" s="17"/>
      <c r="D86" s="216"/>
      <c r="E86" s="219"/>
      <c r="F86" s="219"/>
      <c r="G86" s="113"/>
      <c r="H86" s="152"/>
      <c r="I86" s="137"/>
      <c r="J86" s="140"/>
    </row>
    <row r="87" spans="1:10" ht="8.4499999999999993" customHeight="1" thickBot="1" x14ac:dyDescent="0.25">
      <c r="A87" s="181"/>
      <c r="B87" s="48"/>
      <c r="C87" s="17"/>
      <c r="D87" s="216"/>
      <c r="E87" s="219"/>
      <c r="F87" s="219"/>
      <c r="G87" s="113"/>
      <c r="H87" s="152"/>
      <c r="I87" s="137"/>
      <c r="J87" s="140"/>
    </row>
    <row r="88" spans="1:10" ht="18" hidden="1" customHeight="1" thickBot="1" x14ac:dyDescent="0.25">
      <c r="A88" s="173"/>
      <c r="B88" s="54"/>
      <c r="C88" s="21"/>
      <c r="D88" s="217"/>
      <c r="E88" s="220"/>
      <c r="F88" s="220"/>
      <c r="G88" s="93"/>
      <c r="H88" s="153"/>
      <c r="I88" s="138"/>
      <c r="J88" s="141"/>
    </row>
    <row r="89" spans="1:10" ht="18" customHeight="1" x14ac:dyDescent="0.3">
      <c r="A89" s="146" t="s">
        <v>52</v>
      </c>
      <c r="B89" s="55" t="s">
        <v>108</v>
      </c>
      <c r="C89" s="20"/>
      <c r="D89" s="215">
        <v>100</v>
      </c>
      <c r="E89" s="218">
        <v>500</v>
      </c>
      <c r="F89" s="218" t="s">
        <v>71</v>
      </c>
      <c r="G89" s="112"/>
      <c r="H89" s="142"/>
      <c r="I89" s="136"/>
      <c r="J89" s="139">
        <f>I89*E89</f>
        <v>0</v>
      </c>
    </row>
    <row r="90" spans="1:10" ht="47.25" customHeight="1" thickBot="1" x14ac:dyDescent="0.25">
      <c r="A90" s="222"/>
      <c r="B90" s="56" t="s">
        <v>157</v>
      </c>
      <c r="C90" s="18"/>
      <c r="D90" s="223"/>
      <c r="E90" s="223"/>
      <c r="F90" s="223"/>
      <c r="G90" s="114"/>
      <c r="H90" s="214"/>
      <c r="I90" s="214"/>
      <c r="J90" s="221"/>
    </row>
    <row r="91" spans="1:10" ht="27" customHeight="1" x14ac:dyDescent="0.2">
      <c r="A91" s="313">
        <v>22</v>
      </c>
      <c r="B91" s="59" t="s">
        <v>165</v>
      </c>
      <c r="C91" s="36"/>
      <c r="D91" s="215">
        <v>50</v>
      </c>
      <c r="E91" s="218">
        <v>50</v>
      </c>
      <c r="F91" s="218" t="s">
        <v>23</v>
      </c>
      <c r="G91" s="112"/>
      <c r="H91" s="136"/>
      <c r="I91" s="136"/>
      <c r="J91" s="139">
        <f>I91*E91</f>
        <v>0</v>
      </c>
    </row>
    <row r="92" spans="1:10" ht="104.25" customHeight="1" thickBot="1" x14ac:dyDescent="0.25">
      <c r="A92" s="314"/>
      <c r="B92" s="60" t="s">
        <v>158</v>
      </c>
      <c r="C92" s="61"/>
      <c r="D92" s="150"/>
      <c r="E92" s="220"/>
      <c r="F92" s="220"/>
      <c r="G92" s="114"/>
      <c r="H92" s="315"/>
      <c r="I92" s="315"/>
      <c r="J92" s="141"/>
    </row>
    <row r="93" spans="1:10" ht="30.75" customHeight="1" x14ac:dyDescent="0.2">
      <c r="A93" s="181">
        <v>23</v>
      </c>
      <c r="B93" s="62" t="s">
        <v>123</v>
      </c>
      <c r="C93" s="20"/>
      <c r="D93" s="148">
        <v>100</v>
      </c>
      <c r="E93" s="182">
        <v>100</v>
      </c>
      <c r="F93" s="151" t="s">
        <v>23</v>
      </c>
      <c r="G93" s="106"/>
      <c r="H93" s="142"/>
      <c r="I93" s="136"/>
      <c r="J93" s="144">
        <f>I93*E93</f>
        <v>0</v>
      </c>
    </row>
    <row r="94" spans="1:10" ht="90.75" customHeight="1" thickBot="1" x14ac:dyDescent="0.25">
      <c r="A94" s="181"/>
      <c r="B94" s="63" t="s">
        <v>159</v>
      </c>
      <c r="C94" s="21"/>
      <c r="D94" s="126"/>
      <c r="E94" s="183"/>
      <c r="F94" s="184"/>
      <c r="G94" s="107"/>
      <c r="H94" s="143"/>
      <c r="I94" s="143"/>
      <c r="J94" s="145"/>
    </row>
    <row r="95" spans="1:10" ht="28.15" customHeight="1" x14ac:dyDescent="0.2">
      <c r="A95" s="146">
        <v>24</v>
      </c>
      <c r="B95" s="64" t="s">
        <v>105</v>
      </c>
      <c r="C95" s="65"/>
      <c r="D95" s="185">
        <v>1</v>
      </c>
      <c r="E95" s="151">
        <v>1</v>
      </c>
      <c r="F95" s="44" t="s">
        <v>23</v>
      </c>
      <c r="G95" s="108"/>
      <c r="H95" s="142"/>
      <c r="I95" s="136"/>
      <c r="J95" s="144">
        <f>I95*E95</f>
        <v>0</v>
      </c>
    </row>
    <row r="96" spans="1:10" ht="30" customHeight="1" thickBot="1" x14ac:dyDescent="0.25">
      <c r="A96" s="181"/>
      <c r="B96" s="66" t="s">
        <v>145</v>
      </c>
      <c r="C96" s="67"/>
      <c r="D96" s="126"/>
      <c r="E96" s="126"/>
      <c r="F96" s="68"/>
      <c r="G96" s="110"/>
      <c r="H96" s="143"/>
      <c r="I96" s="143"/>
      <c r="J96" s="145"/>
    </row>
    <row r="97" spans="1:10" ht="26.45" customHeight="1" x14ac:dyDescent="0.2">
      <c r="A97" s="146">
        <v>25</v>
      </c>
      <c r="B97" s="64" t="s">
        <v>116</v>
      </c>
      <c r="C97" s="65"/>
      <c r="D97" s="185">
        <v>1</v>
      </c>
      <c r="E97" s="151">
        <v>1</v>
      </c>
      <c r="F97" s="44" t="s">
        <v>23</v>
      </c>
      <c r="G97" s="108"/>
      <c r="H97" s="142"/>
      <c r="I97" s="136"/>
      <c r="J97" s="144">
        <f>I97*E97</f>
        <v>0</v>
      </c>
    </row>
    <row r="98" spans="1:10" ht="24" customHeight="1" thickBot="1" x14ac:dyDescent="0.25">
      <c r="A98" s="181"/>
      <c r="B98" s="66" t="s">
        <v>114</v>
      </c>
      <c r="C98" s="67"/>
      <c r="D98" s="126"/>
      <c r="E98" s="126"/>
      <c r="F98" s="68"/>
      <c r="G98" s="110"/>
      <c r="H98" s="143"/>
      <c r="I98" s="143"/>
      <c r="J98" s="145"/>
    </row>
    <row r="99" spans="1:10" ht="61.5" customHeight="1" x14ac:dyDescent="0.2">
      <c r="A99" s="146">
        <v>26</v>
      </c>
      <c r="B99" s="69" t="s">
        <v>151</v>
      </c>
      <c r="C99" s="170"/>
      <c r="D99" s="170">
        <v>50</v>
      </c>
      <c r="E99" s="170">
        <v>200</v>
      </c>
      <c r="F99" s="310" t="s">
        <v>23</v>
      </c>
      <c r="G99" s="123"/>
      <c r="H99" s="261"/>
      <c r="I99" s="261"/>
      <c r="J99" s="262">
        <f>I99*E99</f>
        <v>0</v>
      </c>
    </row>
    <row r="100" spans="1:10" ht="28.15" customHeight="1" thickBot="1" x14ac:dyDescent="0.25">
      <c r="A100" s="155"/>
      <c r="B100" s="70" t="s">
        <v>160</v>
      </c>
      <c r="C100" s="126"/>
      <c r="D100" s="126"/>
      <c r="E100" s="126"/>
      <c r="F100" s="253"/>
      <c r="G100" s="124"/>
      <c r="H100" s="143"/>
      <c r="I100" s="143"/>
      <c r="J100" s="263"/>
    </row>
    <row r="101" spans="1:10" ht="27.6" customHeight="1" x14ac:dyDescent="0.2">
      <c r="A101" s="146">
        <v>27</v>
      </c>
      <c r="B101" s="71" t="s">
        <v>103</v>
      </c>
      <c r="C101" s="170"/>
      <c r="D101" s="311">
        <v>200</v>
      </c>
      <c r="E101" s="311">
        <v>200</v>
      </c>
      <c r="F101" s="170" t="s">
        <v>23</v>
      </c>
      <c r="G101" s="100"/>
      <c r="H101" s="261"/>
      <c r="I101" s="261"/>
      <c r="J101" s="262">
        <f>I101*E101</f>
        <v>0</v>
      </c>
    </row>
    <row r="102" spans="1:10" ht="45.6" customHeight="1" thickBot="1" x14ac:dyDescent="0.25">
      <c r="A102" s="155"/>
      <c r="B102" s="70" t="s">
        <v>104</v>
      </c>
      <c r="C102" s="126"/>
      <c r="D102" s="150"/>
      <c r="E102" s="150"/>
      <c r="F102" s="126"/>
      <c r="G102" s="101"/>
      <c r="H102" s="143"/>
      <c r="I102" s="143"/>
      <c r="J102" s="263"/>
    </row>
    <row r="103" spans="1:10" ht="18" customHeight="1" x14ac:dyDescent="0.2">
      <c r="A103" s="146">
        <v>28</v>
      </c>
      <c r="B103" s="71" t="s">
        <v>140</v>
      </c>
      <c r="C103" s="170"/>
      <c r="D103" s="170">
        <v>100</v>
      </c>
      <c r="E103" s="170">
        <v>100</v>
      </c>
      <c r="F103" s="170" t="s">
        <v>23</v>
      </c>
      <c r="G103" s="100"/>
      <c r="H103" s="261"/>
      <c r="I103" s="261"/>
      <c r="J103" s="262">
        <f>I103*E103</f>
        <v>0</v>
      </c>
    </row>
    <row r="104" spans="1:10" ht="49.15" customHeight="1" thickBot="1" x14ac:dyDescent="0.25">
      <c r="A104" s="155"/>
      <c r="B104" s="70" t="s">
        <v>161</v>
      </c>
      <c r="C104" s="126"/>
      <c r="D104" s="126"/>
      <c r="E104" s="126"/>
      <c r="F104" s="126"/>
      <c r="G104" s="101"/>
      <c r="H104" s="143"/>
      <c r="I104" s="143"/>
      <c r="J104" s="263"/>
    </row>
    <row r="105" spans="1:10" ht="31.15" customHeight="1" x14ac:dyDescent="0.2">
      <c r="A105" s="146">
        <v>29</v>
      </c>
      <c r="B105" s="71" t="s">
        <v>93</v>
      </c>
      <c r="C105" s="170"/>
      <c r="D105" s="170">
        <v>1000</v>
      </c>
      <c r="E105" s="170">
        <v>1000</v>
      </c>
      <c r="F105" s="170" t="s">
        <v>23</v>
      </c>
      <c r="G105" s="100"/>
      <c r="H105" s="261"/>
      <c r="I105" s="261"/>
      <c r="J105" s="262">
        <f>I105*E105</f>
        <v>0</v>
      </c>
    </row>
    <row r="106" spans="1:10" ht="22.9" customHeight="1" thickBot="1" x14ac:dyDescent="0.25">
      <c r="A106" s="155"/>
      <c r="B106" s="70" t="s">
        <v>162</v>
      </c>
      <c r="C106" s="126"/>
      <c r="D106" s="126"/>
      <c r="E106" s="126"/>
      <c r="F106" s="126"/>
      <c r="G106" s="101"/>
      <c r="H106" s="143"/>
      <c r="I106" s="143"/>
      <c r="J106" s="263"/>
    </row>
    <row r="107" spans="1:10" ht="33.6" customHeight="1" x14ac:dyDescent="0.2">
      <c r="A107" s="146">
        <v>30</v>
      </c>
      <c r="B107" s="72" t="s">
        <v>106</v>
      </c>
      <c r="C107" s="65"/>
      <c r="D107" s="127">
        <v>100</v>
      </c>
      <c r="E107" s="125">
        <v>100</v>
      </c>
      <c r="F107" s="44" t="s">
        <v>71</v>
      </c>
      <c r="G107" s="108"/>
      <c r="H107" s="142"/>
      <c r="I107" s="136"/>
      <c r="J107" s="144">
        <f>I107*E107</f>
        <v>0</v>
      </c>
    </row>
    <row r="108" spans="1:10" ht="15.75" customHeight="1" thickBot="1" x14ac:dyDescent="0.25">
      <c r="A108" s="155"/>
      <c r="B108" s="73" t="s">
        <v>163</v>
      </c>
      <c r="C108" s="67"/>
      <c r="D108" s="128"/>
      <c r="E108" s="126"/>
      <c r="F108" s="68"/>
      <c r="G108" s="110"/>
      <c r="H108" s="143"/>
      <c r="I108" s="143"/>
      <c r="J108" s="145"/>
    </row>
    <row r="109" spans="1:10" ht="25.9" customHeight="1" x14ac:dyDescent="0.2">
      <c r="A109" s="156">
        <v>31</v>
      </c>
      <c r="B109" s="74" t="s">
        <v>56</v>
      </c>
      <c r="C109" s="148"/>
      <c r="D109" s="161">
        <v>500</v>
      </c>
      <c r="E109" s="164">
        <v>5000</v>
      </c>
      <c r="F109" s="167" t="s">
        <v>41</v>
      </c>
      <c r="G109" s="118"/>
      <c r="H109" s="142"/>
      <c r="I109" s="136"/>
      <c r="J109" s="139">
        <f>I109*E109</f>
        <v>0</v>
      </c>
    </row>
    <row r="110" spans="1:10" ht="31.15" customHeight="1" x14ac:dyDescent="0.2">
      <c r="A110" s="157"/>
      <c r="B110" s="57" t="s">
        <v>164</v>
      </c>
      <c r="C110" s="159" t="s">
        <v>62</v>
      </c>
      <c r="D110" s="162" t="s">
        <v>68</v>
      </c>
      <c r="E110" s="165">
        <v>12000</v>
      </c>
      <c r="F110" s="168"/>
      <c r="G110" s="119"/>
      <c r="H110" s="152"/>
      <c r="I110" s="137"/>
      <c r="J110" s="140"/>
    </row>
    <row r="111" spans="1:10" ht="13.9" customHeight="1" x14ac:dyDescent="0.2">
      <c r="A111" s="157"/>
      <c r="B111" s="57" t="s">
        <v>73</v>
      </c>
      <c r="C111" s="159" t="s">
        <v>62</v>
      </c>
      <c r="D111" s="162" t="s">
        <v>69</v>
      </c>
      <c r="E111" s="165">
        <v>12000</v>
      </c>
      <c r="F111" s="168"/>
      <c r="G111" s="119"/>
      <c r="H111" s="152"/>
      <c r="I111" s="137"/>
      <c r="J111" s="140"/>
    </row>
    <row r="112" spans="1:10" ht="19.149999999999999" customHeight="1" x14ac:dyDescent="0.2">
      <c r="A112" s="157"/>
      <c r="B112" s="57" t="s">
        <v>74</v>
      </c>
      <c r="C112" s="159"/>
      <c r="D112" s="162"/>
      <c r="E112" s="165"/>
      <c r="F112" s="168"/>
      <c r="G112" s="119"/>
      <c r="H112" s="152"/>
      <c r="I112" s="137"/>
      <c r="J112" s="140"/>
    </row>
    <row r="113" spans="1:10" ht="40.15" customHeight="1" thickBot="1" x14ac:dyDescent="0.25">
      <c r="A113" s="158"/>
      <c r="B113" s="75" t="s">
        <v>72</v>
      </c>
      <c r="C113" s="160" t="s">
        <v>62</v>
      </c>
      <c r="D113" s="163" t="s">
        <v>68</v>
      </c>
      <c r="E113" s="166">
        <v>12000</v>
      </c>
      <c r="F113" s="169"/>
      <c r="G113" s="120"/>
      <c r="H113" s="153"/>
      <c r="I113" s="138"/>
      <c r="J113" s="141"/>
    </row>
    <row r="114" spans="1:10" ht="37.15" customHeight="1" x14ac:dyDescent="0.2">
      <c r="A114" s="173">
        <v>32</v>
      </c>
      <c r="B114" s="76" t="s">
        <v>57</v>
      </c>
      <c r="C114" s="242"/>
      <c r="D114" s="161">
        <v>500</v>
      </c>
      <c r="E114" s="164">
        <v>500</v>
      </c>
      <c r="F114" s="245" t="s">
        <v>41</v>
      </c>
      <c r="G114" s="115"/>
      <c r="H114" s="142"/>
      <c r="I114" s="136"/>
      <c r="J114" s="139">
        <f>I114*E114</f>
        <v>0</v>
      </c>
    </row>
    <row r="115" spans="1:10" ht="45.75" customHeight="1" x14ac:dyDescent="0.2">
      <c r="A115" s="157"/>
      <c r="B115" s="77" t="s">
        <v>168</v>
      </c>
      <c r="C115" s="243" t="s">
        <v>63</v>
      </c>
      <c r="D115" s="162" t="s">
        <v>69</v>
      </c>
      <c r="E115" s="165"/>
      <c r="F115" s="246"/>
      <c r="G115" s="116"/>
      <c r="H115" s="152"/>
      <c r="I115" s="137"/>
      <c r="J115" s="140"/>
    </row>
    <row r="116" spans="1:10" ht="24.6" customHeight="1" thickBot="1" x14ac:dyDescent="0.25">
      <c r="A116" s="157"/>
      <c r="B116" s="78" t="s">
        <v>75</v>
      </c>
      <c r="C116" s="244" t="s">
        <v>63</v>
      </c>
      <c r="D116" s="163" t="s">
        <v>68</v>
      </c>
      <c r="E116" s="166"/>
      <c r="F116" s="247"/>
      <c r="G116" s="117"/>
      <c r="H116" s="153"/>
      <c r="I116" s="138"/>
      <c r="J116" s="141"/>
    </row>
    <row r="117" spans="1:10" ht="28.9" customHeight="1" x14ac:dyDescent="0.2">
      <c r="A117" s="157">
        <v>33</v>
      </c>
      <c r="B117" s="76" t="s">
        <v>58</v>
      </c>
      <c r="C117" s="148"/>
      <c r="D117" s="148">
        <v>100</v>
      </c>
      <c r="E117" s="240">
        <v>300</v>
      </c>
      <c r="F117" s="167" t="s">
        <v>41</v>
      </c>
      <c r="G117" s="118"/>
      <c r="H117" s="142"/>
      <c r="I117" s="136"/>
      <c r="J117" s="139">
        <f>I117*E117</f>
        <v>0</v>
      </c>
    </row>
    <row r="118" spans="1:10" ht="34.9" customHeight="1" x14ac:dyDescent="0.2">
      <c r="A118" s="157"/>
      <c r="B118" s="77" t="s">
        <v>169</v>
      </c>
      <c r="C118" s="159" t="s">
        <v>64</v>
      </c>
      <c r="D118" s="159" t="s">
        <v>68</v>
      </c>
      <c r="E118" s="241"/>
      <c r="F118" s="168"/>
      <c r="G118" s="119"/>
      <c r="H118" s="152"/>
      <c r="I118" s="137"/>
      <c r="J118" s="140"/>
    </row>
    <row r="119" spans="1:10" ht="22.15" customHeight="1" x14ac:dyDescent="0.2">
      <c r="A119" s="157"/>
      <c r="B119" s="77" t="s">
        <v>76</v>
      </c>
      <c r="C119" s="159" t="s">
        <v>64</v>
      </c>
      <c r="D119" s="159" t="s">
        <v>68</v>
      </c>
      <c r="E119" s="241"/>
      <c r="F119" s="168"/>
      <c r="G119" s="119"/>
      <c r="H119" s="152"/>
      <c r="I119" s="137"/>
      <c r="J119" s="140"/>
    </row>
    <row r="120" spans="1:10" ht="31.15" customHeight="1" thickBot="1" x14ac:dyDescent="0.25">
      <c r="A120" s="174"/>
      <c r="B120" s="85" t="s">
        <v>75</v>
      </c>
      <c r="C120" s="159" t="s">
        <v>64</v>
      </c>
      <c r="D120" s="159" t="s">
        <v>69</v>
      </c>
      <c r="E120" s="241"/>
      <c r="F120" s="168"/>
      <c r="G120" s="120"/>
      <c r="H120" s="152"/>
      <c r="I120" s="137"/>
      <c r="J120" s="140"/>
    </row>
    <row r="121" spans="1:10" ht="38.25" customHeight="1" x14ac:dyDescent="0.2">
      <c r="A121" s="156">
        <v>34</v>
      </c>
      <c r="B121" s="86" t="s">
        <v>59</v>
      </c>
      <c r="C121" s="148"/>
      <c r="D121" s="148">
        <v>100</v>
      </c>
      <c r="E121" s="240">
        <v>300</v>
      </c>
      <c r="F121" s="245" t="s">
        <v>41</v>
      </c>
      <c r="G121" s="115"/>
      <c r="H121" s="142"/>
      <c r="I121" s="136"/>
      <c r="J121" s="139">
        <f>I121*E121</f>
        <v>0</v>
      </c>
    </row>
    <row r="122" spans="1:10" ht="54.75" customHeight="1" x14ac:dyDescent="0.2">
      <c r="A122" s="157"/>
      <c r="B122" s="57" t="s">
        <v>170</v>
      </c>
      <c r="C122" s="159" t="s">
        <v>65</v>
      </c>
      <c r="D122" s="159"/>
      <c r="E122" s="241"/>
      <c r="F122" s="246"/>
      <c r="G122" s="116"/>
      <c r="H122" s="152"/>
      <c r="I122" s="137"/>
      <c r="J122" s="140"/>
    </row>
    <row r="123" spans="1:10" ht="18.75" customHeight="1" thickBot="1" x14ac:dyDescent="0.25">
      <c r="A123" s="158"/>
      <c r="B123" s="75" t="s">
        <v>77</v>
      </c>
      <c r="C123" s="160" t="s">
        <v>65</v>
      </c>
      <c r="D123" s="160"/>
      <c r="E123" s="249"/>
      <c r="F123" s="247"/>
      <c r="G123" s="117"/>
      <c r="H123" s="153"/>
      <c r="I123" s="138"/>
      <c r="J123" s="141"/>
    </row>
    <row r="124" spans="1:10" ht="29.45" customHeight="1" x14ac:dyDescent="0.2">
      <c r="A124" s="156">
        <v>35</v>
      </c>
      <c r="B124" s="86" t="s">
        <v>60</v>
      </c>
      <c r="C124" s="148"/>
      <c r="D124" s="148">
        <v>100</v>
      </c>
      <c r="E124" s="240">
        <v>500</v>
      </c>
      <c r="F124" s="167" t="s">
        <v>41</v>
      </c>
      <c r="G124" s="118"/>
      <c r="H124" s="142"/>
      <c r="I124" s="136"/>
      <c r="J124" s="139">
        <f>I124*E124</f>
        <v>0</v>
      </c>
    </row>
    <row r="125" spans="1:10" ht="33.75" customHeight="1" x14ac:dyDescent="0.2">
      <c r="A125" s="157"/>
      <c r="B125" s="57" t="s">
        <v>171</v>
      </c>
      <c r="C125" s="159" t="s">
        <v>66</v>
      </c>
      <c r="D125" s="159"/>
      <c r="E125" s="241"/>
      <c r="F125" s="168"/>
      <c r="G125" s="119"/>
      <c r="H125" s="152"/>
      <c r="I125" s="137"/>
      <c r="J125" s="140"/>
    </row>
    <row r="126" spans="1:10" ht="27" customHeight="1" thickBot="1" x14ac:dyDescent="0.25">
      <c r="A126" s="158"/>
      <c r="B126" s="75" t="s">
        <v>78</v>
      </c>
      <c r="C126" s="160" t="s">
        <v>66</v>
      </c>
      <c r="D126" s="160"/>
      <c r="E126" s="249"/>
      <c r="F126" s="169"/>
      <c r="G126" s="120"/>
      <c r="H126" s="153"/>
      <c r="I126" s="138"/>
      <c r="J126" s="141"/>
    </row>
    <row r="127" spans="1:10" ht="38.25" customHeight="1" x14ac:dyDescent="0.2">
      <c r="A127" s="156">
        <v>36</v>
      </c>
      <c r="B127" s="86" t="s">
        <v>61</v>
      </c>
      <c r="C127" s="148"/>
      <c r="D127" s="148">
        <v>50</v>
      </c>
      <c r="E127" s="240">
        <v>50</v>
      </c>
      <c r="F127" s="151" t="s">
        <v>70</v>
      </c>
      <c r="G127" s="106"/>
      <c r="H127" s="142"/>
      <c r="I127" s="136"/>
      <c r="J127" s="139">
        <f>I127*E127</f>
        <v>0</v>
      </c>
    </row>
    <row r="128" spans="1:10" ht="111.75" customHeight="1" thickBot="1" x14ac:dyDescent="0.25">
      <c r="A128" s="158"/>
      <c r="B128" s="75" t="s">
        <v>172</v>
      </c>
      <c r="C128" s="160" t="s">
        <v>67</v>
      </c>
      <c r="D128" s="160"/>
      <c r="E128" s="249"/>
      <c r="F128" s="184"/>
      <c r="G128" s="107"/>
      <c r="H128" s="153"/>
      <c r="I128" s="138"/>
      <c r="J128" s="141"/>
    </row>
    <row r="129" spans="1:10" ht="33" customHeight="1" x14ac:dyDescent="0.2">
      <c r="A129" s="146">
        <v>37</v>
      </c>
      <c r="B129" s="86" t="s">
        <v>121</v>
      </c>
      <c r="C129" s="148"/>
      <c r="D129" s="148">
        <v>1</v>
      </c>
      <c r="E129" s="149">
        <v>1</v>
      </c>
      <c r="F129" s="151" t="s">
        <v>71</v>
      </c>
      <c r="G129" s="106"/>
      <c r="H129" s="142"/>
      <c r="I129" s="136"/>
      <c r="J129" s="139">
        <f>I129*E129</f>
        <v>0</v>
      </c>
    </row>
    <row r="130" spans="1:10" ht="38.25" customHeight="1" thickBot="1" x14ac:dyDescent="0.25">
      <c r="A130" s="147"/>
      <c r="B130" s="75" t="s">
        <v>122</v>
      </c>
      <c r="C130" s="126"/>
      <c r="D130" s="126"/>
      <c r="E130" s="150"/>
      <c r="F130" s="126"/>
      <c r="G130" s="107"/>
      <c r="H130" s="143"/>
      <c r="I130" s="143"/>
      <c r="J130" s="248"/>
    </row>
    <row r="131" spans="1:10" ht="30.6" customHeight="1" x14ac:dyDescent="0.2">
      <c r="A131" s="146">
        <v>38</v>
      </c>
      <c r="B131" s="80" t="s">
        <v>80</v>
      </c>
      <c r="C131" s="170"/>
      <c r="D131" s="170">
        <v>100</v>
      </c>
      <c r="E131" s="170">
        <v>100</v>
      </c>
      <c r="F131" s="170" t="s">
        <v>41</v>
      </c>
      <c r="G131" s="100"/>
      <c r="H131" s="261"/>
      <c r="I131" s="261"/>
      <c r="J131" s="262">
        <f>I131*E131</f>
        <v>0</v>
      </c>
    </row>
    <row r="132" spans="1:10" ht="42" customHeight="1" thickBot="1" x14ac:dyDescent="0.25">
      <c r="A132" s="147"/>
      <c r="B132" s="70" t="s">
        <v>174</v>
      </c>
      <c r="C132" s="126"/>
      <c r="D132" s="126"/>
      <c r="E132" s="126"/>
      <c r="F132" s="126"/>
      <c r="G132" s="101"/>
      <c r="H132" s="143"/>
      <c r="I132" s="143"/>
      <c r="J132" s="263"/>
    </row>
    <row r="133" spans="1:10" ht="44.25" customHeight="1" x14ac:dyDescent="0.2">
      <c r="A133" s="146">
        <v>39</v>
      </c>
      <c r="B133" s="87" t="s">
        <v>117</v>
      </c>
      <c r="C133" s="250"/>
      <c r="D133" s="130">
        <v>1</v>
      </c>
      <c r="E133" s="265">
        <v>1</v>
      </c>
      <c r="F133" s="255" t="s">
        <v>23</v>
      </c>
      <c r="G133" s="104"/>
      <c r="H133" s="267"/>
      <c r="I133" s="267"/>
      <c r="J133" s="269">
        <f>I133*E133</f>
        <v>0</v>
      </c>
    </row>
    <row r="134" spans="1:10" ht="15.75" customHeight="1" thickBot="1" x14ac:dyDescent="0.25">
      <c r="A134" s="147"/>
      <c r="B134" s="70" t="s">
        <v>173</v>
      </c>
      <c r="C134" s="251"/>
      <c r="D134" s="264"/>
      <c r="E134" s="266"/>
      <c r="F134" s="256"/>
      <c r="G134" s="105"/>
      <c r="H134" s="268"/>
      <c r="I134" s="268"/>
      <c r="J134" s="270"/>
    </row>
    <row r="135" spans="1:10" ht="39" customHeight="1" x14ac:dyDescent="0.2">
      <c r="A135" s="146">
        <v>40</v>
      </c>
      <c r="B135" s="87" t="s">
        <v>147</v>
      </c>
      <c r="C135" s="250"/>
      <c r="D135" s="130">
        <v>1</v>
      </c>
      <c r="E135" s="265">
        <v>1</v>
      </c>
      <c r="F135" s="255" t="s">
        <v>23</v>
      </c>
      <c r="G135" s="104"/>
      <c r="H135" s="257"/>
      <c r="I135" s="257"/>
      <c r="J135" s="259">
        <f>I135*E135</f>
        <v>0</v>
      </c>
    </row>
    <row r="136" spans="1:10" ht="27.6" customHeight="1" thickBot="1" x14ac:dyDescent="0.25">
      <c r="A136" s="147"/>
      <c r="B136" s="70" t="s">
        <v>173</v>
      </c>
      <c r="C136" s="251"/>
      <c r="D136" s="264"/>
      <c r="E136" s="266"/>
      <c r="F136" s="256"/>
      <c r="G136" s="105"/>
      <c r="H136" s="258"/>
      <c r="I136" s="258"/>
      <c r="J136" s="260"/>
    </row>
    <row r="137" spans="1:10" ht="25.9" customHeight="1" x14ac:dyDescent="0.2">
      <c r="A137" s="146">
        <v>41</v>
      </c>
      <c r="B137" s="87" t="s">
        <v>148</v>
      </c>
      <c r="C137" s="250"/>
      <c r="D137" s="252">
        <v>1</v>
      </c>
      <c r="E137" s="254">
        <v>1</v>
      </c>
      <c r="F137" s="255" t="s">
        <v>23</v>
      </c>
      <c r="G137" s="104"/>
      <c r="H137" s="257"/>
      <c r="I137" s="257"/>
      <c r="J137" s="259">
        <f>I137*E137</f>
        <v>0</v>
      </c>
    </row>
    <row r="138" spans="1:10" ht="15.75" customHeight="1" thickBot="1" x14ac:dyDescent="0.25">
      <c r="A138" s="147"/>
      <c r="B138" s="70" t="s">
        <v>173</v>
      </c>
      <c r="C138" s="251"/>
      <c r="D138" s="253"/>
      <c r="E138" s="253"/>
      <c r="F138" s="256"/>
      <c r="G138" s="105"/>
      <c r="H138" s="258"/>
      <c r="I138" s="258"/>
      <c r="J138" s="260"/>
    </row>
    <row r="139" spans="1:10" ht="42.6" customHeight="1" x14ac:dyDescent="0.2">
      <c r="A139" s="146">
        <v>42</v>
      </c>
      <c r="B139" s="87" t="s">
        <v>118</v>
      </c>
      <c r="C139" s="250"/>
      <c r="D139" s="252">
        <v>1</v>
      </c>
      <c r="E139" s="254">
        <v>1</v>
      </c>
      <c r="F139" s="255" t="s">
        <v>23</v>
      </c>
      <c r="G139" s="104"/>
      <c r="H139" s="257"/>
      <c r="I139" s="257"/>
      <c r="J139" s="259">
        <f>I139*E139</f>
        <v>0</v>
      </c>
    </row>
    <row r="140" spans="1:10" ht="29.45" customHeight="1" thickBot="1" x14ac:dyDescent="0.25">
      <c r="A140" s="147"/>
      <c r="B140" s="70" t="s">
        <v>173</v>
      </c>
      <c r="C140" s="251"/>
      <c r="D140" s="253"/>
      <c r="E140" s="253"/>
      <c r="F140" s="256"/>
      <c r="G140" s="105"/>
      <c r="H140" s="258"/>
      <c r="I140" s="258"/>
      <c r="J140" s="260"/>
    </row>
    <row r="141" spans="1:10" ht="54.6" customHeight="1" x14ac:dyDescent="0.2">
      <c r="A141" s="271">
        <v>43</v>
      </c>
      <c r="B141" s="87" t="s">
        <v>119</v>
      </c>
      <c r="C141" s="273"/>
      <c r="D141" s="275">
        <v>1</v>
      </c>
      <c r="E141" s="277">
        <v>1</v>
      </c>
      <c r="F141" s="255" t="s">
        <v>23</v>
      </c>
      <c r="G141" s="104"/>
      <c r="H141" s="278"/>
      <c r="I141" s="278"/>
      <c r="J141" s="281">
        <f>I141*E141</f>
        <v>0</v>
      </c>
    </row>
    <row r="142" spans="1:10" ht="15.75" customHeight="1" thickBot="1" x14ac:dyDescent="0.25">
      <c r="A142" s="272"/>
      <c r="B142" s="70" t="s">
        <v>173</v>
      </c>
      <c r="C142" s="274"/>
      <c r="D142" s="276"/>
      <c r="E142" s="276"/>
      <c r="F142" s="256"/>
      <c r="G142" s="105"/>
      <c r="H142" s="279"/>
      <c r="I142" s="280"/>
      <c r="J142" s="282"/>
    </row>
    <row r="143" spans="1:10" ht="40.5" customHeight="1" x14ac:dyDescent="0.2">
      <c r="A143" s="146">
        <v>44</v>
      </c>
      <c r="B143" s="88" t="s">
        <v>120</v>
      </c>
      <c r="C143" s="250"/>
      <c r="D143" s="252">
        <v>1</v>
      </c>
      <c r="E143" s="254">
        <v>1</v>
      </c>
      <c r="F143" s="255" t="s">
        <v>23</v>
      </c>
      <c r="G143" s="104"/>
      <c r="H143" s="257"/>
      <c r="I143" s="257"/>
      <c r="J143" s="259">
        <f>I143*E143</f>
        <v>0</v>
      </c>
    </row>
    <row r="144" spans="1:10" ht="15.75" customHeight="1" thickBot="1" x14ac:dyDescent="0.25">
      <c r="A144" s="147"/>
      <c r="B144" s="70" t="s">
        <v>173</v>
      </c>
      <c r="C144" s="251"/>
      <c r="D144" s="253"/>
      <c r="E144" s="253"/>
      <c r="F144" s="256"/>
      <c r="G144" s="105"/>
      <c r="H144" s="258"/>
      <c r="I144" s="258"/>
      <c r="J144" s="260"/>
    </row>
    <row r="145" spans="1:10" ht="15.75" customHeight="1" x14ac:dyDescent="0.2">
      <c r="A145" s="146">
        <v>45</v>
      </c>
      <c r="B145" s="80" t="s">
        <v>91</v>
      </c>
      <c r="C145" s="170"/>
      <c r="D145" s="170">
        <v>1</v>
      </c>
      <c r="E145" s="170">
        <v>1</v>
      </c>
      <c r="F145" s="170" t="s">
        <v>41</v>
      </c>
      <c r="G145" s="100"/>
      <c r="H145" s="261"/>
      <c r="I145" s="261"/>
      <c r="J145" s="262">
        <f>I145*E145</f>
        <v>0</v>
      </c>
    </row>
    <row r="146" spans="1:10" ht="15.75" customHeight="1" thickBot="1" x14ac:dyDescent="0.25">
      <c r="A146" s="147"/>
      <c r="B146" s="82" t="s">
        <v>175</v>
      </c>
      <c r="C146" s="293"/>
      <c r="D146" s="293"/>
      <c r="E146" s="293"/>
      <c r="F146" s="293"/>
      <c r="G146" s="101"/>
      <c r="H146" s="294"/>
      <c r="I146" s="295"/>
      <c r="J146" s="263"/>
    </row>
    <row r="147" spans="1:10" ht="15.75" customHeight="1" x14ac:dyDescent="0.2">
      <c r="A147" s="271">
        <v>46</v>
      </c>
      <c r="B147" s="80" t="s">
        <v>92</v>
      </c>
      <c r="C147" s="283"/>
      <c r="D147" s="283">
        <v>1</v>
      </c>
      <c r="E147" s="285">
        <v>1</v>
      </c>
      <c r="F147" s="286" t="s">
        <v>41</v>
      </c>
      <c r="G147" s="96"/>
      <c r="H147" s="287"/>
      <c r="I147" s="289"/>
      <c r="J147" s="291">
        <f>I147*E147</f>
        <v>0</v>
      </c>
    </row>
    <row r="148" spans="1:10" ht="24" customHeight="1" thickBot="1" x14ac:dyDescent="0.25">
      <c r="A148" s="272"/>
      <c r="B148" s="82" t="s">
        <v>132</v>
      </c>
      <c r="C148" s="284"/>
      <c r="D148" s="284"/>
      <c r="E148" s="284"/>
      <c r="F148" s="284"/>
      <c r="G148" s="97"/>
      <c r="H148" s="288"/>
      <c r="I148" s="290"/>
      <c r="J148" s="292"/>
    </row>
    <row r="149" spans="1:10" ht="30.6" customHeight="1" x14ac:dyDescent="0.2">
      <c r="A149" s="146">
        <v>47</v>
      </c>
      <c r="B149" s="80" t="s">
        <v>95</v>
      </c>
      <c r="C149" s="130"/>
      <c r="D149" s="130">
        <v>25</v>
      </c>
      <c r="E149" s="265">
        <v>25</v>
      </c>
      <c r="F149" s="296" t="s">
        <v>94</v>
      </c>
      <c r="G149" s="98"/>
      <c r="H149" s="297"/>
      <c r="I149" s="261"/>
      <c r="J149" s="262">
        <f>I149*E149</f>
        <v>0</v>
      </c>
    </row>
    <row r="150" spans="1:10" ht="15.75" customHeight="1" thickBot="1" x14ac:dyDescent="0.25">
      <c r="A150" s="147"/>
      <c r="B150" s="82" t="s">
        <v>176</v>
      </c>
      <c r="C150" s="126"/>
      <c r="D150" s="126"/>
      <c r="E150" s="126"/>
      <c r="F150" s="126"/>
      <c r="G150" s="99"/>
      <c r="H150" s="298"/>
      <c r="I150" s="295"/>
      <c r="J150" s="263"/>
    </row>
    <row r="151" spans="1:10" ht="39.75" customHeight="1" x14ac:dyDescent="0.2">
      <c r="A151" s="146">
        <v>48</v>
      </c>
      <c r="B151" s="80" t="s">
        <v>96</v>
      </c>
      <c r="C151" s="130"/>
      <c r="D151" s="130">
        <v>5</v>
      </c>
      <c r="E151" s="265">
        <v>5</v>
      </c>
      <c r="F151" s="296" t="s">
        <v>71</v>
      </c>
      <c r="G151" s="98"/>
      <c r="H151" s="297"/>
      <c r="I151" s="261"/>
      <c r="J151" s="262">
        <f>I151*E151</f>
        <v>0</v>
      </c>
    </row>
    <row r="152" spans="1:10" ht="15.75" customHeight="1" thickBot="1" x14ac:dyDescent="0.25">
      <c r="A152" s="147"/>
      <c r="B152" s="82" t="s">
        <v>176</v>
      </c>
      <c r="C152" s="293"/>
      <c r="D152" s="293"/>
      <c r="E152" s="293"/>
      <c r="F152" s="293"/>
      <c r="G152" s="99"/>
      <c r="H152" s="299"/>
      <c r="I152" s="295"/>
      <c r="J152" s="263"/>
    </row>
    <row r="153" spans="1:10" ht="15.75" customHeight="1" x14ac:dyDescent="0.2">
      <c r="A153" s="146">
        <v>49</v>
      </c>
      <c r="B153" s="80" t="s">
        <v>97</v>
      </c>
      <c r="C153" s="130"/>
      <c r="D153" s="130">
        <v>1</v>
      </c>
      <c r="E153" s="265">
        <v>1</v>
      </c>
      <c r="F153" s="296" t="s">
        <v>94</v>
      </c>
      <c r="G153" s="98"/>
      <c r="H153" s="297"/>
      <c r="I153" s="261"/>
      <c r="J153" s="262">
        <f>I153*E153</f>
        <v>0</v>
      </c>
    </row>
    <row r="154" spans="1:10" ht="15.75" customHeight="1" thickBot="1" x14ac:dyDescent="0.25">
      <c r="A154" s="147"/>
      <c r="B154" s="82" t="s">
        <v>176</v>
      </c>
      <c r="C154" s="293"/>
      <c r="D154" s="293"/>
      <c r="E154" s="293"/>
      <c r="F154" s="293"/>
      <c r="G154" s="99"/>
      <c r="H154" s="299"/>
      <c r="I154" s="295"/>
      <c r="J154" s="263"/>
    </row>
    <row r="155" spans="1:10" ht="15.75" customHeight="1" x14ac:dyDescent="0.2">
      <c r="A155" s="146">
        <v>50</v>
      </c>
      <c r="B155" s="80" t="s">
        <v>99</v>
      </c>
      <c r="C155" s="130"/>
      <c r="D155" s="130">
        <v>1</v>
      </c>
      <c r="E155" s="265">
        <v>1</v>
      </c>
      <c r="F155" s="296" t="s">
        <v>94</v>
      </c>
      <c r="G155" s="98"/>
      <c r="H155" s="297"/>
      <c r="I155" s="261"/>
      <c r="J155" s="262">
        <f>I155*E155</f>
        <v>0</v>
      </c>
    </row>
    <row r="156" spans="1:10" ht="15.75" customHeight="1" thickBot="1" x14ac:dyDescent="0.25">
      <c r="A156" s="147"/>
      <c r="B156" s="82" t="s">
        <v>176</v>
      </c>
      <c r="C156" s="293"/>
      <c r="D156" s="293"/>
      <c r="E156" s="293"/>
      <c r="F156" s="293"/>
      <c r="G156" s="99"/>
      <c r="H156" s="299"/>
      <c r="I156" s="295"/>
      <c r="J156" s="263"/>
    </row>
    <row r="157" spans="1:10" ht="15.75" customHeight="1" x14ac:dyDescent="0.2">
      <c r="A157" s="146">
        <v>51</v>
      </c>
      <c r="B157" s="80" t="s">
        <v>100</v>
      </c>
      <c r="C157" s="130"/>
      <c r="D157" s="130">
        <v>1</v>
      </c>
      <c r="E157" s="265">
        <v>1</v>
      </c>
      <c r="F157" s="296" t="s">
        <v>94</v>
      </c>
      <c r="G157" s="98"/>
      <c r="H157" s="297"/>
      <c r="I157" s="261"/>
      <c r="J157" s="262">
        <f>I157*E157</f>
        <v>0</v>
      </c>
    </row>
    <row r="158" spans="1:10" ht="15.75" customHeight="1" thickBot="1" x14ac:dyDescent="0.25">
      <c r="A158" s="147"/>
      <c r="B158" s="82" t="s">
        <v>176</v>
      </c>
      <c r="C158" s="293"/>
      <c r="D158" s="293"/>
      <c r="E158" s="293"/>
      <c r="F158" s="293"/>
      <c r="G158" s="99"/>
      <c r="H158" s="299"/>
      <c r="I158" s="295"/>
      <c r="J158" s="263"/>
    </row>
    <row r="159" spans="1:10" ht="15.75" customHeight="1" x14ac:dyDescent="0.2">
      <c r="A159" s="146">
        <v>52</v>
      </c>
      <c r="B159" s="80" t="s">
        <v>138</v>
      </c>
      <c r="C159" s="130"/>
      <c r="D159" s="130">
        <v>50</v>
      </c>
      <c r="E159" s="265">
        <v>50</v>
      </c>
      <c r="F159" s="296" t="s">
        <v>94</v>
      </c>
      <c r="G159" s="98"/>
      <c r="H159" s="297"/>
      <c r="I159" s="261"/>
      <c r="J159" s="262">
        <f>I159*E159</f>
        <v>0</v>
      </c>
    </row>
    <row r="160" spans="1:10" ht="15.75" customHeight="1" thickBot="1" x14ac:dyDescent="0.25">
      <c r="A160" s="147"/>
      <c r="B160" s="82" t="s">
        <v>176</v>
      </c>
      <c r="C160" s="293"/>
      <c r="D160" s="293"/>
      <c r="E160" s="293"/>
      <c r="F160" s="293"/>
      <c r="G160" s="99"/>
      <c r="H160" s="299"/>
      <c r="I160" s="295"/>
      <c r="J160" s="263"/>
    </row>
    <row r="161" spans="1:10" ht="15.75" customHeight="1" x14ac:dyDescent="0.2">
      <c r="A161" s="146">
        <v>53</v>
      </c>
      <c r="B161" s="80" t="s">
        <v>98</v>
      </c>
      <c r="C161" s="130"/>
      <c r="D161" s="130">
        <v>10</v>
      </c>
      <c r="E161" s="265">
        <v>10</v>
      </c>
      <c r="F161" s="296" t="s">
        <v>94</v>
      </c>
      <c r="G161" s="98"/>
      <c r="H161" s="297"/>
      <c r="I161" s="261"/>
      <c r="J161" s="262">
        <f>I161*E161</f>
        <v>0</v>
      </c>
    </row>
    <row r="162" spans="1:10" ht="15.75" customHeight="1" thickBot="1" x14ac:dyDescent="0.25">
      <c r="A162" s="147"/>
      <c r="B162" s="82" t="s">
        <v>176</v>
      </c>
      <c r="C162" s="293"/>
      <c r="D162" s="293"/>
      <c r="E162" s="293"/>
      <c r="F162" s="293"/>
      <c r="G162" s="99"/>
      <c r="H162" s="299"/>
      <c r="I162" s="295"/>
      <c r="J162" s="263"/>
    </row>
    <row r="163" spans="1:10" ht="25.9" customHeight="1" x14ac:dyDescent="0.2">
      <c r="A163" s="146">
        <v>54</v>
      </c>
      <c r="B163" s="80" t="s">
        <v>137</v>
      </c>
      <c r="C163" s="130"/>
      <c r="D163" s="130">
        <v>5</v>
      </c>
      <c r="E163" s="265">
        <v>5</v>
      </c>
      <c r="F163" s="296" t="s">
        <v>94</v>
      </c>
      <c r="G163" s="98"/>
      <c r="H163" s="297"/>
      <c r="I163" s="261"/>
      <c r="J163" s="262">
        <f>I163*E163</f>
        <v>0</v>
      </c>
    </row>
    <row r="164" spans="1:10" ht="15.75" customHeight="1" thickBot="1" x14ac:dyDescent="0.25">
      <c r="A164" s="147"/>
      <c r="B164" s="82" t="s">
        <v>176</v>
      </c>
      <c r="C164" s="293"/>
      <c r="D164" s="293"/>
      <c r="E164" s="293"/>
      <c r="F164" s="293"/>
      <c r="G164" s="99"/>
      <c r="H164" s="299"/>
      <c r="I164" s="295"/>
      <c r="J164" s="263"/>
    </row>
    <row r="165" spans="1:10" ht="15.75" customHeight="1" x14ac:dyDescent="0.2">
      <c r="A165" s="146">
        <v>55</v>
      </c>
      <c r="B165" s="80" t="s">
        <v>136</v>
      </c>
      <c r="C165" s="130"/>
      <c r="D165" s="130">
        <v>100</v>
      </c>
      <c r="E165" s="265">
        <v>100</v>
      </c>
      <c r="F165" s="296" t="s">
        <v>94</v>
      </c>
      <c r="G165" s="98"/>
      <c r="H165" s="297"/>
      <c r="I165" s="261"/>
      <c r="J165" s="262">
        <f>I165*E165</f>
        <v>0</v>
      </c>
    </row>
    <row r="166" spans="1:10" ht="15.75" customHeight="1" thickBot="1" x14ac:dyDescent="0.25">
      <c r="A166" s="147"/>
      <c r="B166" s="82" t="s">
        <v>175</v>
      </c>
      <c r="C166" s="293"/>
      <c r="D166" s="293"/>
      <c r="E166" s="293"/>
      <c r="F166" s="293"/>
      <c r="G166" s="99"/>
      <c r="H166" s="299"/>
      <c r="I166" s="295"/>
      <c r="J166" s="263"/>
    </row>
    <row r="167" spans="1:10" ht="15.75" customHeight="1" x14ac:dyDescent="0.2">
      <c r="A167" s="146">
        <v>56</v>
      </c>
      <c r="B167" s="80" t="s">
        <v>134</v>
      </c>
      <c r="C167" s="130"/>
      <c r="D167" s="283">
        <v>10</v>
      </c>
      <c r="E167" s="285">
        <v>10</v>
      </c>
      <c r="F167" s="286" t="s">
        <v>94</v>
      </c>
      <c r="G167" s="96"/>
      <c r="H167" s="297"/>
      <c r="I167" s="261"/>
      <c r="J167" s="262">
        <f>I167*E167</f>
        <v>0</v>
      </c>
    </row>
    <row r="168" spans="1:10" ht="15.75" customHeight="1" thickBot="1" x14ac:dyDescent="0.25">
      <c r="A168" s="147"/>
      <c r="B168" s="82" t="s">
        <v>176</v>
      </c>
      <c r="C168" s="293"/>
      <c r="D168" s="284"/>
      <c r="E168" s="284"/>
      <c r="F168" s="284"/>
      <c r="G168" s="97"/>
      <c r="H168" s="299"/>
      <c r="I168" s="295"/>
      <c r="J168" s="263"/>
    </row>
    <row r="169" spans="1:10" ht="15.75" customHeight="1" x14ac:dyDescent="0.2">
      <c r="A169" s="146">
        <v>57</v>
      </c>
      <c r="B169" s="80" t="s">
        <v>133</v>
      </c>
      <c r="C169" s="130"/>
      <c r="D169" s="283">
        <v>10</v>
      </c>
      <c r="E169" s="285">
        <v>10</v>
      </c>
      <c r="F169" s="286" t="s">
        <v>71</v>
      </c>
      <c r="G169" s="96"/>
      <c r="H169" s="297"/>
      <c r="I169" s="261"/>
      <c r="J169" s="262">
        <f>I169*E169</f>
        <v>0</v>
      </c>
    </row>
    <row r="170" spans="1:10" ht="15.75" customHeight="1" thickBot="1" x14ac:dyDescent="0.25">
      <c r="A170" s="147"/>
      <c r="B170" s="82" t="s">
        <v>176</v>
      </c>
      <c r="C170" s="293"/>
      <c r="D170" s="284"/>
      <c r="E170" s="284"/>
      <c r="F170" s="284"/>
      <c r="G170" s="97"/>
      <c r="H170" s="299"/>
      <c r="I170" s="295"/>
      <c r="J170" s="263"/>
    </row>
    <row r="171" spans="1:10" ht="15.75" customHeight="1" x14ac:dyDescent="0.2">
      <c r="A171" s="146">
        <v>58</v>
      </c>
      <c r="B171" s="80" t="s">
        <v>135</v>
      </c>
      <c r="C171" s="130"/>
      <c r="D171" s="130">
        <v>50</v>
      </c>
      <c r="E171" s="265">
        <v>50</v>
      </c>
      <c r="F171" s="296" t="s">
        <v>94</v>
      </c>
      <c r="G171" s="98"/>
      <c r="H171" s="297"/>
      <c r="I171" s="261"/>
      <c r="J171" s="262">
        <f>I171*E171</f>
        <v>0</v>
      </c>
    </row>
    <row r="172" spans="1:10" ht="31.15" customHeight="1" thickBot="1" x14ac:dyDescent="0.25">
      <c r="A172" s="147"/>
      <c r="B172" s="82" t="s">
        <v>183</v>
      </c>
      <c r="C172" s="293"/>
      <c r="D172" s="293"/>
      <c r="E172" s="293"/>
      <c r="F172" s="293"/>
      <c r="G172" s="99"/>
      <c r="H172" s="299"/>
      <c r="I172" s="295"/>
      <c r="J172" s="263"/>
    </row>
    <row r="173" spans="1:10" ht="15.75" customHeight="1" x14ac:dyDescent="0.2">
      <c r="A173" s="146">
        <v>59</v>
      </c>
      <c r="B173" s="80" t="s">
        <v>81</v>
      </c>
      <c r="C173" s="300"/>
      <c r="D173" s="303">
        <v>2.5</v>
      </c>
      <c r="E173" s="305">
        <v>7.5</v>
      </c>
      <c r="F173" s="308" t="s">
        <v>82</v>
      </c>
      <c r="G173" s="102"/>
      <c r="H173" s="307"/>
      <c r="I173" s="261"/>
      <c r="J173" s="262">
        <f>I173*E173</f>
        <v>0</v>
      </c>
    </row>
    <row r="174" spans="1:10" ht="15.75" customHeight="1" thickBot="1" x14ac:dyDescent="0.25">
      <c r="A174" s="147"/>
      <c r="B174" s="82" t="s">
        <v>177</v>
      </c>
      <c r="C174" s="293"/>
      <c r="D174" s="304"/>
      <c r="E174" s="306"/>
      <c r="F174" s="309"/>
      <c r="G174" s="103"/>
      <c r="H174" s="299"/>
      <c r="I174" s="295"/>
      <c r="J174" s="263"/>
    </row>
    <row r="175" spans="1:10" ht="15.75" customHeight="1" x14ac:dyDescent="0.2">
      <c r="A175" s="146">
        <v>60</v>
      </c>
      <c r="B175" s="80" t="s">
        <v>83</v>
      </c>
      <c r="C175" s="301"/>
      <c r="D175" s="303">
        <v>2.5</v>
      </c>
      <c r="E175" s="305">
        <v>7.5</v>
      </c>
      <c r="F175" s="255" t="s">
        <v>82</v>
      </c>
      <c r="G175" s="104"/>
      <c r="H175" s="307"/>
      <c r="I175" s="261"/>
      <c r="J175" s="262">
        <f>I175*E175</f>
        <v>0</v>
      </c>
    </row>
    <row r="176" spans="1:10" ht="15.75" customHeight="1" thickBot="1" x14ac:dyDescent="0.25">
      <c r="A176" s="147"/>
      <c r="B176" s="82" t="s">
        <v>178</v>
      </c>
      <c r="C176" s="302"/>
      <c r="D176" s="304"/>
      <c r="E176" s="306"/>
      <c r="F176" s="256"/>
      <c r="G176" s="105"/>
      <c r="H176" s="299"/>
      <c r="I176" s="295"/>
      <c r="J176" s="263"/>
    </row>
    <row r="177" spans="1:14" ht="15.75" customHeight="1" x14ac:dyDescent="0.2">
      <c r="A177" s="146">
        <v>61</v>
      </c>
      <c r="B177" s="80" t="s">
        <v>84</v>
      </c>
      <c r="C177" s="300"/>
      <c r="D177" s="130">
        <v>2.5</v>
      </c>
      <c r="E177" s="265">
        <v>2.5</v>
      </c>
      <c r="F177" s="308" t="s">
        <v>82</v>
      </c>
      <c r="G177" s="102"/>
      <c r="H177" s="261"/>
      <c r="I177" s="261"/>
      <c r="J177" s="262">
        <f>I177*E177</f>
        <v>0</v>
      </c>
    </row>
    <row r="178" spans="1:14" ht="15.75" customHeight="1" thickBot="1" x14ac:dyDescent="0.25">
      <c r="A178" s="147"/>
      <c r="B178" s="82" t="s">
        <v>177</v>
      </c>
      <c r="C178" s="264"/>
      <c r="D178" s="264"/>
      <c r="E178" s="266"/>
      <c r="F178" s="309"/>
      <c r="G178" s="103"/>
      <c r="H178" s="295"/>
      <c r="I178" s="295"/>
      <c r="J178" s="263"/>
    </row>
    <row r="179" spans="1:14" ht="15.75" customHeight="1" x14ac:dyDescent="0.2">
      <c r="A179" s="146">
        <v>62</v>
      </c>
      <c r="B179" s="80" t="s">
        <v>85</v>
      </c>
      <c r="C179" s="83"/>
      <c r="D179" s="130">
        <v>500</v>
      </c>
      <c r="E179" s="265">
        <v>500</v>
      </c>
      <c r="F179" s="255" t="s">
        <v>41</v>
      </c>
      <c r="G179" s="104"/>
      <c r="H179" s="261"/>
      <c r="I179" s="261"/>
      <c r="J179" s="262">
        <f>I179*E179</f>
        <v>0</v>
      </c>
    </row>
    <row r="180" spans="1:14" ht="15.75" customHeight="1" thickBot="1" x14ac:dyDescent="0.25">
      <c r="A180" s="147"/>
      <c r="B180" s="82" t="s">
        <v>179</v>
      </c>
      <c r="C180" s="84"/>
      <c r="D180" s="264"/>
      <c r="E180" s="266"/>
      <c r="F180" s="256"/>
      <c r="G180" s="105"/>
      <c r="H180" s="295"/>
      <c r="I180" s="295"/>
      <c r="J180" s="263"/>
    </row>
    <row r="181" spans="1:14" ht="15.75" customHeight="1" x14ac:dyDescent="0.2">
      <c r="A181" s="146">
        <v>63</v>
      </c>
      <c r="B181" s="80" t="s">
        <v>86</v>
      </c>
      <c r="C181" s="83"/>
      <c r="D181" s="130">
        <v>2.5</v>
      </c>
      <c r="E181" s="265">
        <v>5</v>
      </c>
      <c r="F181" s="308" t="s">
        <v>82</v>
      </c>
      <c r="G181" s="102"/>
      <c r="H181" s="261"/>
      <c r="I181" s="261"/>
      <c r="J181" s="262">
        <f>I181*E181</f>
        <v>0</v>
      </c>
    </row>
    <row r="182" spans="1:14" ht="21.75" customHeight="1" thickBot="1" x14ac:dyDescent="0.25">
      <c r="A182" s="147"/>
      <c r="B182" s="82" t="s">
        <v>180</v>
      </c>
      <c r="C182" s="84"/>
      <c r="D182" s="264"/>
      <c r="E182" s="266"/>
      <c r="F182" s="309"/>
      <c r="G182" s="103"/>
      <c r="H182" s="295"/>
      <c r="I182" s="295"/>
      <c r="J182" s="263"/>
    </row>
    <row r="183" spans="1:14" ht="26.25" customHeight="1" x14ac:dyDescent="0.25">
      <c r="A183" s="146">
        <v>64</v>
      </c>
      <c r="B183" s="80" t="s">
        <v>88</v>
      </c>
      <c r="C183" s="83"/>
      <c r="D183" s="130">
        <v>2.5</v>
      </c>
      <c r="E183" s="265">
        <v>15</v>
      </c>
      <c r="F183" s="296" t="s">
        <v>82</v>
      </c>
      <c r="G183" s="98"/>
      <c r="H183" s="261"/>
      <c r="I183" s="261"/>
      <c r="J183" s="262">
        <f>I183*E183</f>
        <v>0</v>
      </c>
      <c r="N183" s="39"/>
    </row>
    <row r="184" spans="1:14" ht="30.75" customHeight="1" thickBot="1" x14ac:dyDescent="0.3">
      <c r="A184" s="147"/>
      <c r="B184" s="82" t="s">
        <v>87</v>
      </c>
      <c r="C184" s="84"/>
      <c r="D184" s="264"/>
      <c r="E184" s="266"/>
      <c r="F184" s="312"/>
      <c r="G184" s="99"/>
      <c r="H184" s="295"/>
      <c r="I184" s="295"/>
      <c r="J184" s="263"/>
      <c r="N184" s="38"/>
    </row>
    <row r="185" spans="1:14" ht="15.75" customHeight="1" x14ac:dyDescent="0.2">
      <c r="A185" s="146">
        <v>65</v>
      </c>
      <c r="B185" s="80" t="s">
        <v>89</v>
      </c>
      <c r="C185" s="130"/>
      <c r="D185" s="130">
        <v>1</v>
      </c>
      <c r="E185" s="265">
        <v>3</v>
      </c>
      <c r="F185" s="296" t="s">
        <v>82</v>
      </c>
      <c r="G185" s="98"/>
      <c r="H185" s="261"/>
      <c r="I185" s="261"/>
      <c r="J185" s="262">
        <f>I185*E185</f>
        <v>0</v>
      </c>
    </row>
    <row r="186" spans="1:14" ht="20.45" customHeight="1" thickBot="1" x14ac:dyDescent="0.25">
      <c r="A186" s="147"/>
      <c r="B186" s="82" t="s">
        <v>90</v>
      </c>
      <c r="C186" s="293"/>
      <c r="D186" s="293"/>
      <c r="E186" s="293"/>
      <c r="F186" s="293"/>
      <c r="G186" s="99"/>
      <c r="H186" s="295"/>
      <c r="I186" s="295"/>
      <c r="J186" s="263"/>
      <c r="N186" s="37"/>
    </row>
    <row r="187" spans="1:14" ht="30" customHeight="1" x14ac:dyDescent="0.2">
      <c r="A187" s="146">
        <v>66</v>
      </c>
      <c r="B187" s="80" t="s">
        <v>101</v>
      </c>
      <c r="C187" s="130"/>
      <c r="D187" s="130">
        <v>10</v>
      </c>
      <c r="E187" s="265">
        <v>10</v>
      </c>
      <c r="F187" s="296" t="s">
        <v>102</v>
      </c>
      <c r="G187" s="98"/>
      <c r="H187" s="297"/>
      <c r="I187" s="261"/>
      <c r="J187" s="262">
        <f>I187*E187</f>
        <v>0</v>
      </c>
      <c r="N187" s="40"/>
    </row>
    <row r="188" spans="1:14" ht="15.75" customHeight="1" thickBot="1" x14ac:dyDescent="0.25">
      <c r="A188" s="147"/>
      <c r="B188" s="81" t="s">
        <v>181</v>
      </c>
      <c r="C188" s="293"/>
      <c r="D188" s="293"/>
      <c r="E188" s="293"/>
      <c r="F188" s="293"/>
      <c r="G188" s="99"/>
      <c r="H188" s="299"/>
      <c r="I188" s="295"/>
      <c r="J188" s="263"/>
      <c r="N188" s="37"/>
    </row>
    <row r="189" spans="1:14" ht="24.6" customHeight="1" x14ac:dyDescent="0.2">
      <c r="A189" s="146">
        <v>67</v>
      </c>
      <c r="B189" s="72" t="s">
        <v>107</v>
      </c>
      <c r="C189" s="65"/>
      <c r="D189" s="127">
        <v>500</v>
      </c>
      <c r="E189" s="134">
        <v>500</v>
      </c>
      <c r="F189" s="129" t="s">
        <v>40</v>
      </c>
      <c r="G189" s="94"/>
      <c r="H189" s="133"/>
      <c r="I189" s="133"/>
      <c r="J189" s="131">
        <f>I189*E189</f>
        <v>0</v>
      </c>
    </row>
    <row r="190" spans="1:14" ht="15.75" customHeight="1" thickBot="1" x14ac:dyDescent="0.25">
      <c r="A190" s="147"/>
      <c r="B190" s="73" t="s">
        <v>115</v>
      </c>
      <c r="C190" s="67"/>
      <c r="D190" s="128"/>
      <c r="E190" s="135"/>
      <c r="F190" s="128"/>
      <c r="G190" s="95"/>
      <c r="H190" s="128"/>
      <c r="I190" s="128"/>
      <c r="J190" s="132"/>
    </row>
    <row r="191" spans="1:14" ht="15.75" customHeight="1" x14ac:dyDescent="0.2">
      <c r="A191" s="146">
        <v>68</v>
      </c>
      <c r="B191" s="79" t="s">
        <v>124</v>
      </c>
      <c r="C191" s="65"/>
      <c r="D191" s="127">
        <v>100</v>
      </c>
      <c r="E191" s="134">
        <v>100</v>
      </c>
      <c r="F191" s="129" t="s">
        <v>40</v>
      </c>
      <c r="G191" s="94"/>
      <c r="H191" s="133"/>
      <c r="I191" s="133"/>
      <c r="J191" s="131">
        <f>I191*E191</f>
        <v>0</v>
      </c>
    </row>
    <row r="192" spans="1:14" ht="15.75" customHeight="1" thickBot="1" x14ac:dyDescent="0.25">
      <c r="A192" s="147"/>
      <c r="B192" s="73" t="s">
        <v>182</v>
      </c>
      <c r="C192" s="67"/>
      <c r="D192" s="128"/>
      <c r="E192" s="135"/>
      <c r="F192" s="128"/>
      <c r="G192" s="95"/>
      <c r="H192" s="128"/>
      <c r="I192" s="128"/>
      <c r="J192" s="132"/>
    </row>
    <row r="193" spans="1:10" ht="15.75" customHeight="1" x14ac:dyDescent="0.25">
      <c r="A193" s="229" t="s">
        <v>3</v>
      </c>
      <c r="B193" s="230"/>
      <c r="C193" s="230"/>
      <c r="D193" s="230"/>
      <c r="E193" s="230"/>
      <c r="F193" s="230"/>
      <c r="G193" s="230"/>
      <c r="H193" s="230"/>
      <c r="I193" s="231"/>
      <c r="J193" s="22">
        <f>SUM(J9:J192)</f>
        <v>0</v>
      </c>
    </row>
    <row r="194" spans="1:10" ht="15.75" customHeight="1" x14ac:dyDescent="0.25">
      <c r="A194" s="232" t="s">
        <v>4</v>
      </c>
      <c r="B194" s="233"/>
      <c r="C194" s="233"/>
      <c r="D194" s="233"/>
      <c r="E194" s="233"/>
      <c r="F194" s="233"/>
      <c r="G194" s="233"/>
      <c r="H194" s="233"/>
      <c r="I194" s="234"/>
      <c r="J194" s="23">
        <f>(J193)*25/100</f>
        <v>0</v>
      </c>
    </row>
    <row r="195" spans="1:10" ht="15.75" customHeight="1" thickBot="1" x14ac:dyDescent="0.3">
      <c r="A195" s="235" t="s">
        <v>5</v>
      </c>
      <c r="B195" s="236"/>
      <c r="C195" s="236"/>
      <c r="D195" s="236"/>
      <c r="E195" s="236"/>
      <c r="F195" s="236"/>
      <c r="G195" s="236"/>
      <c r="H195" s="236"/>
      <c r="I195" s="237"/>
      <c r="J195" s="24">
        <f>J193+J194</f>
        <v>0</v>
      </c>
    </row>
    <row r="196" spans="1:10" ht="15.75" customHeight="1" x14ac:dyDescent="0.25">
      <c r="A196" s="3"/>
      <c r="B196" s="238"/>
      <c r="C196" s="238"/>
      <c r="D196" s="31"/>
      <c r="E196" s="4"/>
      <c r="F196" s="4"/>
      <c r="G196" s="4"/>
      <c r="H196" s="5"/>
      <c r="I196" s="2"/>
      <c r="J196" s="2"/>
    </row>
    <row r="197" spans="1:10" ht="15.75" customHeight="1" x14ac:dyDescent="0.25">
      <c r="A197" s="3"/>
      <c r="B197" s="224"/>
      <c r="C197" s="224"/>
      <c r="D197" s="32"/>
      <c r="E197" s="4"/>
      <c r="F197" s="4"/>
      <c r="G197" s="4"/>
      <c r="H197" s="5"/>
      <c r="I197" s="2"/>
      <c r="J197" s="2"/>
    </row>
    <row r="198" spans="1:10" ht="15.75" customHeight="1" x14ac:dyDescent="0.25">
      <c r="A198" s="239" t="s">
        <v>6</v>
      </c>
      <c r="B198" s="239"/>
      <c r="C198" s="239"/>
      <c r="D198" s="6"/>
      <c r="E198" s="7"/>
      <c r="F198" s="7"/>
      <c r="G198" s="7"/>
      <c r="H198" s="41"/>
      <c r="I198" s="2"/>
      <c r="J198" s="2"/>
    </row>
    <row r="199" spans="1:10" ht="15.75" customHeight="1" x14ac:dyDescent="0.25">
      <c r="A199" s="8"/>
      <c r="B199" s="7"/>
      <c r="C199" s="10"/>
      <c r="D199" s="10"/>
      <c r="E199" s="225" t="s">
        <v>8</v>
      </c>
      <c r="F199" s="225"/>
      <c r="G199" s="225"/>
      <c r="H199" s="225"/>
      <c r="I199" s="2"/>
      <c r="J199" s="2"/>
    </row>
    <row r="200" spans="1:10" ht="15.75" customHeight="1" x14ac:dyDescent="0.25">
      <c r="A200" s="8"/>
      <c r="B200" s="7"/>
      <c r="C200" s="11"/>
      <c r="D200" s="11"/>
      <c r="E200" s="9"/>
      <c r="F200" s="9"/>
      <c r="G200" s="9"/>
      <c r="H200" s="7"/>
    </row>
    <row r="201" spans="1:10" ht="15.75" customHeight="1" x14ac:dyDescent="0.25">
      <c r="A201" s="8"/>
      <c r="B201" s="7"/>
      <c r="C201" s="11"/>
      <c r="D201" s="11"/>
      <c r="E201" s="12"/>
      <c r="F201" s="12"/>
      <c r="G201" s="12"/>
      <c r="H201" s="13"/>
    </row>
    <row r="202" spans="1:10" ht="15.75" customHeight="1" x14ac:dyDescent="0.25">
      <c r="A202" s="8"/>
      <c r="B202" s="7"/>
      <c r="C202" s="14"/>
      <c r="D202" s="14"/>
      <c r="E202" s="226" t="s">
        <v>7</v>
      </c>
      <c r="F202" s="226"/>
      <c r="G202" s="226"/>
      <c r="H202" s="226"/>
    </row>
    <row r="203" spans="1:10" ht="15.75" customHeight="1" x14ac:dyDescent="0.25">
      <c r="A203" s="8"/>
      <c r="B203" s="7"/>
      <c r="C203" s="14"/>
      <c r="D203" s="14"/>
      <c r="E203" s="30"/>
      <c r="F203" s="30"/>
      <c r="G203" s="89"/>
      <c r="H203" s="7"/>
    </row>
    <row r="204" spans="1:10" ht="15.75" customHeight="1" x14ac:dyDescent="0.25">
      <c r="A204" s="8"/>
      <c r="B204" s="7"/>
      <c r="C204" s="11"/>
      <c r="D204" s="11"/>
      <c r="E204" s="9"/>
      <c r="F204" s="9"/>
      <c r="G204" s="9"/>
      <c r="H204" s="7"/>
    </row>
    <row r="205" spans="1:10" ht="42.75" customHeight="1" x14ac:dyDescent="0.25">
      <c r="A205" s="227" t="s">
        <v>186</v>
      </c>
      <c r="B205" s="228"/>
      <c r="C205" s="228"/>
      <c r="D205" s="228"/>
      <c r="E205" s="228"/>
      <c r="F205" s="228"/>
      <c r="G205" s="228"/>
      <c r="H205" s="228"/>
    </row>
    <row r="206" spans="1:10" ht="15.75" customHeight="1" x14ac:dyDescent="0.2"/>
    <row r="207" spans="1:10" ht="15.75" customHeight="1" x14ac:dyDescent="0.2"/>
    <row r="208" spans="1:10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</sheetData>
  <sheetProtection algorithmName="SHA-512" hashValue="jC2dYu+k43Sq5uhyOqcz1V/Z6GUGbTas5ffKOSm0JAlIjh228YWTnaUwN57MRmFaiIGVvykZRIFDehOTIoghbA==" saltValue="+kQB4W+WJtTkE6B3CowIAA==" spinCount="100000" sheet="1" objects="1" scenarios="1"/>
  <protectedRanges>
    <protectedRange sqref="G9:I192" name="Raspon2"/>
    <protectedRange sqref="C9:C192" name="Raspon1"/>
  </protectedRanges>
  <mergeCells count="589">
    <mergeCell ref="A105:A106"/>
    <mergeCell ref="C105:C106"/>
    <mergeCell ref="D105:D106"/>
    <mergeCell ref="E105:E106"/>
    <mergeCell ref="F105:F106"/>
    <mergeCell ref="H105:H106"/>
    <mergeCell ref="I105:I106"/>
    <mergeCell ref="J105:J106"/>
    <mergeCell ref="A91:A92"/>
    <mergeCell ref="D91:D92"/>
    <mergeCell ref="E91:E92"/>
    <mergeCell ref="F91:F92"/>
    <mergeCell ref="H91:H92"/>
    <mergeCell ref="I91:I92"/>
    <mergeCell ref="J91:J92"/>
    <mergeCell ref="A103:A104"/>
    <mergeCell ref="C103:C104"/>
    <mergeCell ref="D103:D104"/>
    <mergeCell ref="E103:E104"/>
    <mergeCell ref="F103:F104"/>
    <mergeCell ref="H103:H104"/>
    <mergeCell ref="I103:I104"/>
    <mergeCell ref="J103:J104"/>
    <mergeCell ref="A101:A102"/>
    <mergeCell ref="C101:C102"/>
    <mergeCell ref="D101:D102"/>
    <mergeCell ref="E101:E102"/>
    <mergeCell ref="F101:F102"/>
    <mergeCell ref="H101:H102"/>
    <mergeCell ref="I101:I102"/>
    <mergeCell ref="J101:J102"/>
    <mergeCell ref="A185:A186"/>
    <mergeCell ref="C185:C186"/>
    <mergeCell ref="D185:D186"/>
    <mergeCell ref="E185:E186"/>
    <mergeCell ref="F185:F186"/>
    <mergeCell ref="H185:H186"/>
    <mergeCell ref="I185:I186"/>
    <mergeCell ref="J185:J186"/>
    <mergeCell ref="J181:J182"/>
    <mergeCell ref="A183:A184"/>
    <mergeCell ref="D183:D184"/>
    <mergeCell ref="E183:E184"/>
    <mergeCell ref="F183:F184"/>
    <mergeCell ref="H183:H184"/>
    <mergeCell ref="I183:I184"/>
    <mergeCell ref="J183:J184"/>
    <mergeCell ref="A173:A174"/>
    <mergeCell ref="C99:C100"/>
    <mergeCell ref="D99:D100"/>
    <mergeCell ref="E99:E100"/>
    <mergeCell ref="F99:F100"/>
    <mergeCell ref="H99:H100"/>
    <mergeCell ref="I99:I100"/>
    <mergeCell ref="J99:J100"/>
    <mergeCell ref="D177:D178"/>
    <mergeCell ref="E177:E178"/>
    <mergeCell ref="F177:F178"/>
    <mergeCell ref="H177:H178"/>
    <mergeCell ref="I177:I178"/>
    <mergeCell ref="C173:C174"/>
    <mergeCell ref="D173:D174"/>
    <mergeCell ref="E173:E174"/>
    <mergeCell ref="F173:F174"/>
    <mergeCell ref="H173:H174"/>
    <mergeCell ref="I173:I174"/>
    <mergeCell ref="J177:J178"/>
    <mergeCell ref="E135:E136"/>
    <mergeCell ref="F135:F136"/>
    <mergeCell ref="H135:H136"/>
    <mergeCell ref="I135:I136"/>
    <mergeCell ref="J135:J136"/>
    <mergeCell ref="A179:A180"/>
    <mergeCell ref="D179:D180"/>
    <mergeCell ref="E179:E180"/>
    <mergeCell ref="F179:F180"/>
    <mergeCell ref="H179:H180"/>
    <mergeCell ref="I179:I180"/>
    <mergeCell ref="J179:J180"/>
    <mergeCell ref="A187:A188"/>
    <mergeCell ref="C187:C188"/>
    <mergeCell ref="D187:D188"/>
    <mergeCell ref="E187:E188"/>
    <mergeCell ref="F187:F188"/>
    <mergeCell ref="H187:H188"/>
    <mergeCell ref="I187:I188"/>
    <mergeCell ref="J187:J188"/>
    <mergeCell ref="A181:A182"/>
    <mergeCell ref="D181:D182"/>
    <mergeCell ref="E181:E182"/>
    <mergeCell ref="F181:F182"/>
    <mergeCell ref="H181:H182"/>
    <mergeCell ref="I181:I182"/>
    <mergeCell ref="G183:G184"/>
    <mergeCell ref="G185:G186"/>
    <mergeCell ref="G187:G188"/>
    <mergeCell ref="A177:A178"/>
    <mergeCell ref="C177:C178"/>
    <mergeCell ref="J173:J174"/>
    <mergeCell ref="A175:A176"/>
    <mergeCell ref="C175:C176"/>
    <mergeCell ref="D175:D176"/>
    <mergeCell ref="E175:E176"/>
    <mergeCell ref="F175:F176"/>
    <mergeCell ref="H175:H176"/>
    <mergeCell ref="I175:I176"/>
    <mergeCell ref="J175:J176"/>
    <mergeCell ref="A169:A170"/>
    <mergeCell ref="C169:C170"/>
    <mergeCell ref="D169:D170"/>
    <mergeCell ref="E169:E170"/>
    <mergeCell ref="F169:F170"/>
    <mergeCell ref="H169:H170"/>
    <mergeCell ref="I169:I170"/>
    <mergeCell ref="J169:J170"/>
    <mergeCell ref="A171:A172"/>
    <mergeCell ref="C171:C172"/>
    <mergeCell ref="D171:D172"/>
    <mergeCell ref="E171:E172"/>
    <mergeCell ref="F171:F172"/>
    <mergeCell ref="H171:H172"/>
    <mergeCell ref="I171:I172"/>
    <mergeCell ref="J171:J172"/>
    <mergeCell ref="G169:G170"/>
    <mergeCell ref="G171:G172"/>
    <mergeCell ref="A165:A166"/>
    <mergeCell ref="C165:C166"/>
    <mergeCell ref="D165:D166"/>
    <mergeCell ref="E165:E166"/>
    <mergeCell ref="F165:F166"/>
    <mergeCell ref="H165:H166"/>
    <mergeCell ref="I165:I166"/>
    <mergeCell ref="J165:J166"/>
    <mergeCell ref="A167:A168"/>
    <mergeCell ref="C167:C168"/>
    <mergeCell ref="D167:D168"/>
    <mergeCell ref="E167:E168"/>
    <mergeCell ref="F167:F168"/>
    <mergeCell ref="H167:H168"/>
    <mergeCell ref="I167:I168"/>
    <mergeCell ref="J167:J168"/>
    <mergeCell ref="G165:G166"/>
    <mergeCell ref="G167:G168"/>
    <mergeCell ref="A161:A162"/>
    <mergeCell ref="C161:C162"/>
    <mergeCell ref="D161:D162"/>
    <mergeCell ref="E161:E162"/>
    <mergeCell ref="F161:F162"/>
    <mergeCell ref="H161:H162"/>
    <mergeCell ref="I161:I162"/>
    <mergeCell ref="J161:J162"/>
    <mergeCell ref="A163:A164"/>
    <mergeCell ref="C163:C164"/>
    <mergeCell ref="D163:D164"/>
    <mergeCell ref="E163:E164"/>
    <mergeCell ref="F163:F164"/>
    <mergeCell ref="H163:H164"/>
    <mergeCell ref="I163:I164"/>
    <mergeCell ref="J163:J164"/>
    <mergeCell ref="A157:A158"/>
    <mergeCell ref="C157:C158"/>
    <mergeCell ref="D157:D158"/>
    <mergeCell ref="E157:E158"/>
    <mergeCell ref="F157:F158"/>
    <mergeCell ref="H157:H158"/>
    <mergeCell ref="I157:I158"/>
    <mergeCell ref="J157:J158"/>
    <mergeCell ref="A159:A160"/>
    <mergeCell ref="C159:C160"/>
    <mergeCell ref="D159:D160"/>
    <mergeCell ref="E159:E160"/>
    <mergeCell ref="F159:F160"/>
    <mergeCell ref="H159:H160"/>
    <mergeCell ref="I159:I160"/>
    <mergeCell ref="J159:J160"/>
    <mergeCell ref="A153:A154"/>
    <mergeCell ref="C153:C154"/>
    <mergeCell ref="D153:D154"/>
    <mergeCell ref="E153:E154"/>
    <mergeCell ref="F153:F154"/>
    <mergeCell ref="H153:H154"/>
    <mergeCell ref="I153:I154"/>
    <mergeCell ref="J153:J154"/>
    <mergeCell ref="A155:A156"/>
    <mergeCell ref="C155:C156"/>
    <mergeCell ref="D155:D156"/>
    <mergeCell ref="E155:E156"/>
    <mergeCell ref="F155:F156"/>
    <mergeCell ref="H155:H156"/>
    <mergeCell ref="I155:I156"/>
    <mergeCell ref="J155:J156"/>
    <mergeCell ref="A149:A150"/>
    <mergeCell ref="D149:D150"/>
    <mergeCell ref="E149:E150"/>
    <mergeCell ref="F149:F150"/>
    <mergeCell ref="H149:H150"/>
    <mergeCell ref="I149:I150"/>
    <mergeCell ref="J149:J150"/>
    <mergeCell ref="A151:A152"/>
    <mergeCell ref="C151:C152"/>
    <mergeCell ref="D151:D152"/>
    <mergeCell ref="E151:E152"/>
    <mergeCell ref="F151:F152"/>
    <mergeCell ref="H151:H152"/>
    <mergeCell ref="I151:I152"/>
    <mergeCell ref="J151:J152"/>
    <mergeCell ref="A147:A148"/>
    <mergeCell ref="C147:C148"/>
    <mergeCell ref="D147:D148"/>
    <mergeCell ref="E147:E148"/>
    <mergeCell ref="F147:F148"/>
    <mergeCell ref="H147:H148"/>
    <mergeCell ref="I147:I148"/>
    <mergeCell ref="J147:J148"/>
    <mergeCell ref="A143:A144"/>
    <mergeCell ref="C143:C144"/>
    <mergeCell ref="D143:D144"/>
    <mergeCell ref="E143:E144"/>
    <mergeCell ref="F143:F144"/>
    <mergeCell ref="H143:H144"/>
    <mergeCell ref="I143:I144"/>
    <mergeCell ref="J143:J144"/>
    <mergeCell ref="C145:C146"/>
    <mergeCell ref="E145:E146"/>
    <mergeCell ref="F145:F146"/>
    <mergeCell ref="D145:D146"/>
    <mergeCell ref="A145:A146"/>
    <mergeCell ref="H145:H146"/>
    <mergeCell ref="I145:I146"/>
    <mergeCell ref="J145:J146"/>
    <mergeCell ref="A139:A140"/>
    <mergeCell ref="C139:C140"/>
    <mergeCell ref="D139:D140"/>
    <mergeCell ref="E139:E140"/>
    <mergeCell ref="F139:F140"/>
    <mergeCell ref="H139:H140"/>
    <mergeCell ref="I139:I140"/>
    <mergeCell ref="J139:J140"/>
    <mergeCell ref="A141:A142"/>
    <mergeCell ref="C141:C142"/>
    <mergeCell ref="D141:D142"/>
    <mergeCell ref="E141:E142"/>
    <mergeCell ref="F141:F142"/>
    <mergeCell ref="H141:H142"/>
    <mergeCell ref="I141:I142"/>
    <mergeCell ref="J141:J142"/>
    <mergeCell ref="A137:A138"/>
    <mergeCell ref="C137:C138"/>
    <mergeCell ref="D137:D138"/>
    <mergeCell ref="E137:E138"/>
    <mergeCell ref="F137:F138"/>
    <mergeCell ref="H137:H138"/>
    <mergeCell ref="I137:I138"/>
    <mergeCell ref="J137:J138"/>
    <mergeCell ref="I131:I132"/>
    <mergeCell ref="J131:J132"/>
    <mergeCell ref="A133:A134"/>
    <mergeCell ref="C133:C134"/>
    <mergeCell ref="D133:D134"/>
    <mergeCell ref="E133:E134"/>
    <mergeCell ref="F133:F134"/>
    <mergeCell ref="H133:H134"/>
    <mergeCell ref="I133:I134"/>
    <mergeCell ref="J133:J134"/>
    <mergeCell ref="E131:E132"/>
    <mergeCell ref="F131:F132"/>
    <mergeCell ref="H131:H132"/>
    <mergeCell ref="A135:A136"/>
    <mergeCell ref="C135:C136"/>
    <mergeCell ref="D135:D136"/>
    <mergeCell ref="I129:I130"/>
    <mergeCell ref="J129:J130"/>
    <mergeCell ref="J117:J120"/>
    <mergeCell ref="A121:A123"/>
    <mergeCell ref="C121:C123"/>
    <mergeCell ref="D121:D123"/>
    <mergeCell ref="E121:E123"/>
    <mergeCell ref="F121:F123"/>
    <mergeCell ref="H121:H123"/>
    <mergeCell ref="I121:I123"/>
    <mergeCell ref="J121:J123"/>
    <mergeCell ref="A127:A128"/>
    <mergeCell ref="C127:C128"/>
    <mergeCell ref="D127:D128"/>
    <mergeCell ref="E127:E128"/>
    <mergeCell ref="F127:F128"/>
    <mergeCell ref="H127:H128"/>
    <mergeCell ref="I127:I128"/>
    <mergeCell ref="J127:J128"/>
    <mergeCell ref="A124:A126"/>
    <mergeCell ref="C124:C126"/>
    <mergeCell ref="D124:D126"/>
    <mergeCell ref="E124:E126"/>
    <mergeCell ref="F124:F126"/>
    <mergeCell ref="I114:I116"/>
    <mergeCell ref="J114:J116"/>
    <mergeCell ref="A117:A120"/>
    <mergeCell ref="C117:C120"/>
    <mergeCell ref="D117:D120"/>
    <mergeCell ref="E117:E120"/>
    <mergeCell ref="F117:F120"/>
    <mergeCell ref="H117:H120"/>
    <mergeCell ref="I117:I120"/>
    <mergeCell ref="A114:A116"/>
    <mergeCell ref="C114:C116"/>
    <mergeCell ref="D114:D116"/>
    <mergeCell ref="E114:E116"/>
    <mergeCell ref="F114:F116"/>
    <mergeCell ref="H114:H116"/>
    <mergeCell ref="B197:C197"/>
    <mergeCell ref="E199:H199"/>
    <mergeCell ref="E202:H202"/>
    <mergeCell ref="A205:H205"/>
    <mergeCell ref="A193:I193"/>
    <mergeCell ref="A194:I194"/>
    <mergeCell ref="A195:I195"/>
    <mergeCell ref="B196:C196"/>
    <mergeCell ref="A198:C198"/>
    <mergeCell ref="I89:I90"/>
    <mergeCell ref="I81:I84"/>
    <mergeCell ref="J81:J84"/>
    <mergeCell ref="A85:A88"/>
    <mergeCell ref="D85:D88"/>
    <mergeCell ref="E85:E88"/>
    <mergeCell ref="F85:F88"/>
    <mergeCell ref="H85:H88"/>
    <mergeCell ref="I85:I88"/>
    <mergeCell ref="J85:J88"/>
    <mergeCell ref="A81:A84"/>
    <mergeCell ref="D81:D84"/>
    <mergeCell ref="E81:E84"/>
    <mergeCell ref="F81:F84"/>
    <mergeCell ref="H81:H84"/>
    <mergeCell ref="J89:J90"/>
    <mergeCell ref="A89:A90"/>
    <mergeCell ref="H89:H90"/>
    <mergeCell ref="E89:E90"/>
    <mergeCell ref="F89:F90"/>
    <mergeCell ref="D89:D90"/>
    <mergeCell ref="I73:I76"/>
    <mergeCell ref="J73:J76"/>
    <mergeCell ref="A77:A80"/>
    <mergeCell ref="D77:D80"/>
    <mergeCell ref="E77:E80"/>
    <mergeCell ref="F77:F80"/>
    <mergeCell ref="H77:H80"/>
    <mergeCell ref="I77:I80"/>
    <mergeCell ref="J77:J80"/>
    <mergeCell ref="A73:A76"/>
    <mergeCell ref="D73:D76"/>
    <mergeCell ref="E73:E76"/>
    <mergeCell ref="F73:F76"/>
    <mergeCell ref="H73:H76"/>
    <mergeCell ref="I65:I68"/>
    <mergeCell ref="J65:J68"/>
    <mergeCell ref="A69:A72"/>
    <mergeCell ref="D69:D72"/>
    <mergeCell ref="E69:E72"/>
    <mergeCell ref="F69:F72"/>
    <mergeCell ref="H69:H72"/>
    <mergeCell ref="I69:I72"/>
    <mergeCell ref="J69:J72"/>
    <mergeCell ref="A65:A68"/>
    <mergeCell ref="D65:D68"/>
    <mergeCell ref="E65:E68"/>
    <mergeCell ref="F65:F68"/>
    <mergeCell ref="H65:H68"/>
    <mergeCell ref="I57:I60"/>
    <mergeCell ref="J57:J60"/>
    <mergeCell ref="A61:A64"/>
    <mergeCell ref="D61:D64"/>
    <mergeCell ref="E61:E64"/>
    <mergeCell ref="F61:F64"/>
    <mergeCell ref="H61:H64"/>
    <mergeCell ref="I61:I64"/>
    <mergeCell ref="J61:J64"/>
    <mergeCell ref="A57:A60"/>
    <mergeCell ref="D57:D60"/>
    <mergeCell ref="E57:E60"/>
    <mergeCell ref="F57:F60"/>
    <mergeCell ref="H57:H60"/>
    <mergeCell ref="I49:I52"/>
    <mergeCell ref="J49:J52"/>
    <mergeCell ref="A53:A56"/>
    <mergeCell ref="D53:D56"/>
    <mergeCell ref="E53:E56"/>
    <mergeCell ref="F53:F56"/>
    <mergeCell ref="H53:H56"/>
    <mergeCell ref="I53:I56"/>
    <mergeCell ref="J53:J56"/>
    <mergeCell ref="A49:A52"/>
    <mergeCell ref="D49:D52"/>
    <mergeCell ref="E49:E52"/>
    <mergeCell ref="F49:F52"/>
    <mergeCell ref="H49:H52"/>
    <mergeCell ref="I41:I44"/>
    <mergeCell ref="J41:J44"/>
    <mergeCell ref="A45:A48"/>
    <mergeCell ref="D45:D48"/>
    <mergeCell ref="E45:E48"/>
    <mergeCell ref="F45:F48"/>
    <mergeCell ref="H45:H48"/>
    <mergeCell ref="I45:I48"/>
    <mergeCell ref="J45:J48"/>
    <mergeCell ref="A41:A44"/>
    <mergeCell ref="D41:D44"/>
    <mergeCell ref="E41:E44"/>
    <mergeCell ref="F41:F44"/>
    <mergeCell ref="H41:H44"/>
    <mergeCell ref="I33:I36"/>
    <mergeCell ref="J33:J36"/>
    <mergeCell ref="A37:A40"/>
    <mergeCell ref="D37:D40"/>
    <mergeCell ref="E37:E40"/>
    <mergeCell ref="F37:F40"/>
    <mergeCell ref="H37:H40"/>
    <mergeCell ref="I37:I40"/>
    <mergeCell ref="J37:J40"/>
    <mergeCell ref="A33:A36"/>
    <mergeCell ref="D33:D36"/>
    <mergeCell ref="E33:E36"/>
    <mergeCell ref="F33:F36"/>
    <mergeCell ref="H33:H36"/>
    <mergeCell ref="D17:D20"/>
    <mergeCell ref="E17:E20"/>
    <mergeCell ref="F17:F20"/>
    <mergeCell ref="H17:H20"/>
    <mergeCell ref="I25:I28"/>
    <mergeCell ref="J25:J28"/>
    <mergeCell ref="A29:A32"/>
    <mergeCell ref="D29:D32"/>
    <mergeCell ref="E29:E32"/>
    <mergeCell ref="F29:F32"/>
    <mergeCell ref="H29:H32"/>
    <mergeCell ref="I29:I32"/>
    <mergeCell ref="J29:J32"/>
    <mergeCell ref="A25:A28"/>
    <mergeCell ref="D25:D28"/>
    <mergeCell ref="E25:E28"/>
    <mergeCell ref="F25:F28"/>
    <mergeCell ref="H25:H28"/>
    <mergeCell ref="A99:A100"/>
    <mergeCell ref="H109:H113"/>
    <mergeCell ref="E95:E96"/>
    <mergeCell ref="D95:D96"/>
    <mergeCell ref="I9:I12"/>
    <mergeCell ref="J9:J12"/>
    <mergeCell ref="A13:A16"/>
    <mergeCell ref="D13:D16"/>
    <mergeCell ref="E13:E16"/>
    <mergeCell ref="F13:F16"/>
    <mergeCell ref="H13:H16"/>
    <mergeCell ref="I13:I16"/>
    <mergeCell ref="J13:J16"/>
    <mergeCell ref="H9:H12"/>
    <mergeCell ref="I17:I20"/>
    <mergeCell ref="J17:J20"/>
    <mergeCell ref="A21:A24"/>
    <mergeCell ref="D21:D24"/>
    <mergeCell ref="E21:E24"/>
    <mergeCell ref="F21:F24"/>
    <mergeCell ref="H21:H24"/>
    <mergeCell ref="I21:I24"/>
    <mergeCell ref="J21:J24"/>
    <mergeCell ref="A17:A20"/>
    <mergeCell ref="A97:A98"/>
    <mergeCell ref="A93:A94"/>
    <mergeCell ref="D93:D94"/>
    <mergeCell ref="E93:E94"/>
    <mergeCell ref="F93:F94"/>
    <mergeCell ref="H93:H94"/>
    <mergeCell ref="I93:I94"/>
    <mergeCell ref="J93:J94"/>
    <mergeCell ref="A95:A96"/>
    <mergeCell ref="H95:H96"/>
    <mergeCell ref="I95:I96"/>
    <mergeCell ref="J95:J96"/>
    <mergeCell ref="H97:H98"/>
    <mergeCell ref="I97:I98"/>
    <mergeCell ref="J97:J98"/>
    <mergeCell ref="D97:D98"/>
    <mergeCell ref="E97:E98"/>
    <mergeCell ref="A129:A130"/>
    <mergeCell ref="C129:C130"/>
    <mergeCell ref="D129:D130"/>
    <mergeCell ref="E129:E130"/>
    <mergeCell ref="F129:F130"/>
    <mergeCell ref="H129:H130"/>
    <mergeCell ref="H124:H126"/>
    <mergeCell ref="A3:B3"/>
    <mergeCell ref="A191:A192"/>
    <mergeCell ref="A189:A190"/>
    <mergeCell ref="A107:A108"/>
    <mergeCell ref="A109:A113"/>
    <mergeCell ref="C109:C113"/>
    <mergeCell ref="D109:D113"/>
    <mergeCell ref="E109:E113"/>
    <mergeCell ref="F109:F113"/>
    <mergeCell ref="A131:A132"/>
    <mergeCell ref="C131:C132"/>
    <mergeCell ref="D131:D132"/>
    <mergeCell ref="A5:H5"/>
    <mergeCell ref="A9:A12"/>
    <mergeCell ref="D9:D12"/>
    <mergeCell ref="E9:E12"/>
    <mergeCell ref="F9:F12"/>
    <mergeCell ref="E107:E108"/>
    <mergeCell ref="D107:D108"/>
    <mergeCell ref="F189:F190"/>
    <mergeCell ref="F191:F192"/>
    <mergeCell ref="C149:C150"/>
    <mergeCell ref="J189:J190"/>
    <mergeCell ref="H189:H190"/>
    <mergeCell ref="I189:I190"/>
    <mergeCell ref="H191:H192"/>
    <mergeCell ref="J191:J192"/>
    <mergeCell ref="I191:I192"/>
    <mergeCell ref="E189:E190"/>
    <mergeCell ref="E191:E192"/>
    <mergeCell ref="D189:D190"/>
    <mergeCell ref="D191:D192"/>
    <mergeCell ref="I109:I113"/>
    <mergeCell ref="J109:J113"/>
    <mergeCell ref="H107:H108"/>
    <mergeCell ref="I107:I108"/>
    <mergeCell ref="J107:J108"/>
    <mergeCell ref="I124:I126"/>
    <mergeCell ref="J124:J126"/>
    <mergeCell ref="G114:G116"/>
    <mergeCell ref="G117:G120"/>
    <mergeCell ref="G9:G11"/>
    <mergeCell ref="G17:G19"/>
    <mergeCell ref="G13:G16"/>
    <mergeCell ref="G99:G100"/>
    <mergeCell ref="G101:G102"/>
    <mergeCell ref="G103:G104"/>
    <mergeCell ref="G105:G106"/>
    <mergeCell ref="G109:G113"/>
    <mergeCell ref="G85:G87"/>
    <mergeCell ref="G89:G90"/>
    <mergeCell ref="G91:G92"/>
    <mergeCell ref="G93:G94"/>
    <mergeCell ref="G95:G96"/>
    <mergeCell ref="G97:G98"/>
    <mergeCell ref="G107:G108"/>
    <mergeCell ref="G124:G126"/>
    <mergeCell ref="G131:G132"/>
    <mergeCell ref="G133:G134"/>
    <mergeCell ref="G135:G136"/>
    <mergeCell ref="G137:G138"/>
    <mergeCell ref="G139:G140"/>
    <mergeCell ref="G141:G142"/>
    <mergeCell ref="G143:G144"/>
    <mergeCell ref="G129:G130"/>
    <mergeCell ref="G145:G146"/>
    <mergeCell ref="G173:G174"/>
    <mergeCell ref="G175:G176"/>
    <mergeCell ref="G177:G178"/>
    <mergeCell ref="G179:G180"/>
    <mergeCell ref="G181:G182"/>
    <mergeCell ref="G127:G128"/>
    <mergeCell ref="G21:G24"/>
    <mergeCell ref="G25:G28"/>
    <mergeCell ref="G29:G31"/>
    <mergeCell ref="G33:G36"/>
    <mergeCell ref="G37:G40"/>
    <mergeCell ref="G41:G44"/>
    <mergeCell ref="G45:G48"/>
    <mergeCell ref="G49:G52"/>
    <mergeCell ref="G53:G56"/>
    <mergeCell ref="G57:G60"/>
    <mergeCell ref="G61:G64"/>
    <mergeCell ref="G65:G68"/>
    <mergeCell ref="G69:G72"/>
    <mergeCell ref="G73:G76"/>
    <mergeCell ref="G77:G80"/>
    <mergeCell ref="G81:G84"/>
    <mergeCell ref="G121:G123"/>
    <mergeCell ref="G189:G190"/>
    <mergeCell ref="G191:G192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</mergeCells>
  <phoneticPr fontId="32" type="noConversion"/>
  <pageMargins left="0.25" right="0.25" top="0.75" bottom="0.75" header="0" footer="0"/>
  <pageSetup paperSize="9" scale="84" fitToHeight="0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kemijski proizvodi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Nensi</dc:creator>
  <cp:lastModifiedBy>Omega</cp:lastModifiedBy>
  <cp:lastPrinted>2021-07-29T15:29:53Z</cp:lastPrinted>
  <dcterms:created xsi:type="dcterms:W3CDTF">2015-06-05T18:19:34Z</dcterms:created>
  <dcterms:modified xsi:type="dcterms:W3CDTF">2022-03-08T12:04:09Z</dcterms:modified>
</cp:coreProperties>
</file>