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irkovic\Documents\"/>
    </mc:Choice>
  </mc:AlternateContent>
  <xr:revisionPtr revIDLastSave="0" documentId="8_{DE35622E-DF50-47F7-AE43-6E3D697F3CA2}" xr6:coauthVersionLast="36" xr6:coauthVersionMax="36" xr10:uidLastSave="{00000000-0000-0000-0000-000000000000}"/>
  <bookViews>
    <workbookView xWindow="0" yWindow="0" windowWidth="21570" windowHeight="7440" xr2:uid="{00000000-000D-0000-FFFF-FFFF00000000}"/>
  </bookViews>
  <sheets>
    <sheet name="12-2024" sheetId="4" r:id="rId1"/>
  </sheets>
  <definedNames>
    <definedName name="__CDSNaslov__" localSheetId="0">'12-2024'!$A$1:$J$5</definedName>
    <definedName name="__CDSNaslov__">#REF!</definedName>
    <definedName name="__CDSPODNOZJE__" localSheetId="0">'12-2024'!$A$203:$J$203</definedName>
    <definedName name="__CDSPODNOZJE__">#REF!</definedName>
    <definedName name="__QRadni__" localSheetId="0">'12-2024'!$B$7:$J$7</definedName>
    <definedName name="__QRadni__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4" l="1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E159" i="4"/>
  <c r="E158" i="4"/>
  <c r="E80" i="4"/>
  <c r="E40" i="4"/>
  <c r="A10" i="4"/>
  <c r="A9" i="4"/>
  <c r="A8" i="4"/>
  <c r="A7" i="4"/>
  <c r="E201" i="4" l="1"/>
</calcChain>
</file>

<file path=xl/sharedStrings.xml><?xml version="1.0" encoding="utf-8"?>
<sst xmlns="http://schemas.openxmlformats.org/spreadsheetml/2006/main" count="1444" uniqueCount="485">
  <si>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</si>
  <si>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</si>
  <si>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</si>
  <si>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</si>
  <si>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</si>
  <si>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</si>
  <si>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</si>
  <si>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</si>
  <si>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</si>
  <si>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</si>
  <si>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</si>
  <si>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</si>
  <si>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</si>
  <si>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2024/12</t>
  </si>
  <si>
    <t>3233</t>
  </si>
  <si>
    <t>Usluge promidžbe i informiranja</t>
  </si>
  <si>
    <t>SVEUČILIŠTE JURJA DOBRILE U PULI</t>
  </si>
  <si>
    <t>3111</t>
  </si>
  <si>
    <t>Plaće za redovan rad</t>
  </si>
  <si>
    <t>3211</t>
  </si>
  <si>
    <t>Službena putovanja</t>
  </si>
  <si>
    <t>3212</t>
  </si>
  <si>
    <t>Naknade za prijevoz, za rad na terenu i odvojeni život</t>
  </si>
  <si>
    <t>3214</t>
  </si>
  <si>
    <t>Ostale naknade troškova zaposlenima</t>
  </si>
  <si>
    <t>3235</t>
  </si>
  <si>
    <t>Zakupnine i najamnine</t>
  </si>
  <si>
    <t>3294</t>
  </si>
  <si>
    <t>Članarine i norme</t>
  </si>
  <si>
    <t>4262</t>
  </si>
  <si>
    <t>Ulaganja u računalne programe</t>
  </si>
  <si>
    <t>PORETTI,VL.DAVOR POROPAT PORETTI</t>
  </si>
  <si>
    <t>3232</t>
  </si>
  <si>
    <t>Usluge tekućeg i investicijskog održavanja</t>
  </si>
  <si>
    <t>4511</t>
  </si>
  <si>
    <t>Dodatna ulaganja na građevinskim objektima</t>
  </si>
  <si>
    <t>3293</t>
  </si>
  <si>
    <t>Reprezentacija</t>
  </si>
  <si>
    <t>3431</t>
  </si>
  <si>
    <t>Bankarske usluge i usluge platnog prometa</t>
  </si>
  <si>
    <t>Ben Fatto obrt za čišćenje</t>
  </si>
  <si>
    <t>3239</t>
  </si>
  <si>
    <t>Ostale usluge</t>
  </si>
  <si>
    <t>BEZPARTOCHNYI MAKSYM</t>
  </si>
  <si>
    <t>3213</t>
  </si>
  <si>
    <t>Stručno usavršavanje zaposlenika</t>
  </si>
  <si>
    <t>IKEA HRVATSKA D.O.O.</t>
  </si>
  <si>
    <t>21523879111</t>
  </si>
  <si>
    <t>ULICA ALFREDA NOBELA 2, SESVETE-KRALJEVEC</t>
  </si>
  <si>
    <t>4221</t>
  </si>
  <si>
    <t>Uredska oprema i namještaj</t>
  </si>
  <si>
    <t>A.R.PRO PLUS d.o.o.</t>
  </si>
  <si>
    <t>27698440640</t>
  </si>
  <si>
    <t>TRG PORTARATA 2, PULA</t>
  </si>
  <si>
    <t>SVEUČILIŠTE U ZAGREBU - PRIRODOSLOVNO- MATEMATIČKI FAKULTET</t>
  </si>
  <si>
    <t>28163265527</t>
  </si>
  <si>
    <t>HORVATOVAC 102A, ZAGREB</t>
  </si>
  <si>
    <t>3241</t>
  </si>
  <si>
    <t>Naknade troškova osobama izvan radnog odnosa</t>
  </si>
  <si>
    <t>DUĆAN D.O.O.</t>
  </si>
  <si>
    <t>63182396571</t>
  </si>
  <si>
    <t>TRG PETRA PRERADOVIĆA 4-6, ZAGREB</t>
  </si>
  <si>
    <t>4222</t>
  </si>
  <si>
    <t>Komunikacijska oprema</t>
  </si>
  <si>
    <t>3121</t>
  </si>
  <si>
    <t>Ostali rashodi za zaposlene</t>
  </si>
  <si>
    <t>3132</t>
  </si>
  <si>
    <t>Doprinosi za obvezno zdravstveno osiguranje</t>
  </si>
  <si>
    <t>ANITA GERGORIĆ</t>
  </si>
  <si>
    <t>3237</t>
  </si>
  <si>
    <t>Intelektualne i osobne usluge</t>
  </si>
  <si>
    <t>IGOR DOBRAČA</t>
  </si>
  <si>
    <t>OHM LAB D.O.O.</t>
  </si>
  <si>
    <t>81611524140</t>
  </si>
  <si>
    <t>STJEPANA RADIĆA 28, ZABOK</t>
  </si>
  <si>
    <t>NACIONALNA I SVEUČILIŠNA KNJIŽ NICA ZAGRE</t>
  </si>
  <si>
    <t>84838770814</t>
  </si>
  <si>
    <t>HRVATSKE BRATSKE ZAJEDNICE 4, ZAGREB</t>
  </si>
  <si>
    <t>3221</t>
  </si>
  <si>
    <t>Uredski materijal i ostali materijalni rashodi</t>
  </si>
  <si>
    <t>3236</t>
  </si>
  <si>
    <t>Zdravstvene i veterinarske usluge</t>
  </si>
  <si>
    <t>MB MOKSLINES LEIDYBOS DEIMANTAS</t>
  </si>
  <si>
    <t>VLADO NAGEVIČIAUS GATVE 3,09129, VILNIUS</t>
  </si>
  <si>
    <t>PREMPLAST,VL. NENAD UDOVIČIĆ</t>
  </si>
  <si>
    <t>ALARM EXPRESS D.O.O.</t>
  </si>
  <si>
    <t>00564425000</t>
  </si>
  <si>
    <t>DRAŽICE 123C, RIJEKA</t>
  </si>
  <si>
    <t>3224</t>
  </si>
  <si>
    <t>Materijal i dijelovi za tekuće i investicijsko održavanje</t>
  </si>
  <si>
    <t>OMNI D.O.O.</t>
  </si>
  <si>
    <t>28740444403</t>
  </si>
  <si>
    <t>KAMENJAK 3, PULA</t>
  </si>
  <si>
    <t>ŠKOLSKA KNJIGA D.D.</t>
  </si>
  <si>
    <t>38967655335</t>
  </si>
  <si>
    <t>MASARYKOVA 28, ZAGREB</t>
  </si>
  <si>
    <t>4241</t>
  </si>
  <si>
    <t>Knjige</t>
  </si>
  <si>
    <t>NEMO NAVIS D.O.O.</t>
  </si>
  <si>
    <t>54041609009</t>
  </si>
  <si>
    <t>PINETA 38D, FAŽANA</t>
  </si>
  <si>
    <t>STUDENTSKI CENTAR PULA</t>
  </si>
  <si>
    <t>63288148995</t>
  </si>
  <si>
    <t>UL.SVETOG MIHOVILA 3, PULA</t>
  </si>
  <si>
    <t>UPI - 2M PLUS D.O.O.</t>
  </si>
  <si>
    <t>94443043935</t>
  </si>
  <si>
    <t>MEDULIĆEVA 20, ZAGREB</t>
  </si>
  <si>
    <t>LIBERTIN NAKLADA D.O.O. ZA IZDAVAŠTVO</t>
  </si>
  <si>
    <t>94737937781</t>
  </si>
  <si>
    <t>FRANA SUPILA 11, RIJEKA</t>
  </si>
  <si>
    <t>AUTO BENUSSI D.O.O.</t>
  </si>
  <si>
    <t>96262119913</t>
  </si>
  <si>
    <t>INDUSTRIJSKA ULICA 2/D, PULA</t>
  </si>
  <si>
    <t>3231</t>
  </si>
  <si>
    <t>Usluge telefona, pošte i prijevoza</t>
  </si>
  <si>
    <t>3223</t>
  </si>
  <si>
    <t>Energija</t>
  </si>
  <si>
    <t>NELO ŠKUFLIĆ</t>
  </si>
  <si>
    <t>NARODNE NOVINE DD NAKLADNIČKA DJELATNOST</t>
  </si>
  <si>
    <t>64546066176</t>
  </si>
  <si>
    <t>SAVSKI GAJ XIII.PUT 6, ZAGREB</t>
  </si>
  <si>
    <t>DURAN D.D.</t>
  </si>
  <si>
    <t>58707126850</t>
  </si>
  <si>
    <t>MARULIĆEVA 20, PULA</t>
  </si>
  <si>
    <t>ĆAKI TRANS J.D.O.O.</t>
  </si>
  <si>
    <t>74112209766</t>
  </si>
  <si>
    <t>KERSOVANLJEVA 7, PULA</t>
  </si>
  <si>
    <t>BALKON, OBRT ZA DIZAJN,VL.MATKO PLOVANIĆ</t>
  </si>
  <si>
    <t>JURKA LEPIČNIK VODOPIVEC</t>
  </si>
  <si>
    <t>ODVJETNIK MARKO BABIĆ</t>
  </si>
  <si>
    <t>VEDRANA ŠPADA</t>
  </si>
  <si>
    <t>PULA HERCULANEA D.O.O.</t>
  </si>
  <si>
    <t>11294943436</t>
  </si>
  <si>
    <t>TRG I.ISTARSKE BRIGADE 14, PULA</t>
  </si>
  <si>
    <t>3234</t>
  </si>
  <si>
    <t>Komunalne usluge</t>
  </si>
  <si>
    <t>ULJANIK UPRAVLJANJE SPZ D.O.O.</t>
  </si>
  <si>
    <t>20023951273</t>
  </si>
  <si>
    <t>FLANATIČKA 37, PULA</t>
  </si>
  <si>
    <t>HRVATSKO DRUŠTVO KEMIJSKIH INŽ. I TEH.</t>
  </si>
  <si>
    <t>22189855239</t>
  </si>
  <si>
    <t>BERISLAVIĆEVA 6, ZAGREB</t>
  </si>
  <si>
    <t>METEOR GRUPA- LABUD D.O.O.</t>
  </si>
  <si>
    <t>23359164583</t>
  </si>
  <si>
    <t>RADNIČKA CESTA 173/r, ZAGREB</t>
  </si>
  <si>
    <t>SVEUČILIŠTE U ZAGREBU</t>
  </si>
  <si>
    <t>27208467122</t>
  </si>
  <si>
    <t>Trg J. F. Kenedija 6, ZAGREB</t>
  </si>
  <si>
    <t>ATI D.O.O.</t>
  </si>
  <si>
    <t>29635530727</t>
  </si>
  <si>
    <t>ZADARSKA 15, PULA</t>
  </si>
  <si>
    <t>EUROPROTEKT</t>
  </si>
  <si>
    <t>33177302940</t>
  </si>
  <si>
    <t>STANCIJA PORTUN 2A, POREČ</t>
  </si>
  <si>
    <t>MAKROMIKRO GRUPA D.O.O.</t>
  </si>
  <si>
    <t>50467974870</t>
  </si>
  <si>
    <t>VUKOMERIČKA ULICA 6, VELIKA GORICA</t>
  </si>
  <si>
    <t>GOLDEN MARKETING-TEHNIČKA KNJIGA D.O.O.</t>
  </si>
  <si>
    <t>54260438166</t>
  </si>
  <si>
    <t>JURIŠIĆEVA 10, ZAGREB</t>
  </si>
  <si>
    <t>AURA PROIZVODI D.O.O.</t>
  </si>
  <si>
    <t>58485401007</t>
  </si>
  <si>
    <t>II ISTARSKE BRIGADE 2/1, BUZET</t>
  </si>
  <si>
    <t>KONZUM PLUS D.O.O.</t>
  </si>
  <si>
    <t>62226620908</t>
  </si>
  <si>
    <t>ULICA MARIJANA ČAVIĆA 1A, ZAGREB</t>
  </si>
  <si>
    <t>MIPRO HRVATSKA UDRUGA</t>
  </si>
  <si>
    <t>67645105540</t>
  </si>
  <si>
    <t>KRUŽNA 8/II, RIJEKA</t>
  </si>
  <si>
    <t>PEVEX  ( EX. PEVEC D.D. SESVETE)</t>
  </si>
  <si>
    <t>73660371074</t>
  </si>
  <si>
    <t>SAVSKA CESTA 84, SESVETE</t>
  </si>
  <si>
    <t>3299</t>
  </si>
  <si>
    <t>Ostali nespomenuti rashodi poslovanja</t>
  </si>
  <si>
    <t>CROATIA POLIKLINIKA</t>
  </si>
  <si>
    <t>80848401890</t>
  </si>
  <si>
    <t>ULICA GRADA VUKOVARA 20, ZAGREB</t>
  </si>
  <si>
    <t>STILUS KNJIGA D.O.O.</t>
  </si>
  <si>
    <t>86341348358</t>
  </si>
  <si>
    <t>TOMISLAVOVA 9, ZAGREB</t>
  </si>
  <si>
    <t>FORTUNA D.O.O.</t>
  </si>
  <si>
    <t>86828835656</t>
  </si>
  <si>
    <t>ULICA JAVORA 14, STRMEC SAMOBORSKI</t>
  </si>
  <si>
    <t>ISTARSKA ŽUPANIJA</t>
  </si>
  <si>
    <t>90017522601</t>
  </si>
  <si>
    <t>Dršćevka 3, PAZIN</t>
  </si>
  <si>
    <t>TECHNIC TEAM D.O.O.</t>
  </si>
  <si>
    <t>58024236632</t>
  </si>
  <si>
    <t>LIMIDO DELLE ROJE 29, GALIŽANA</t>
  </si>
  <si>
    <t>BAUHAUS-ZAGREB, k.d.</t>
  </si>
  <si>
    <t>71642207963</t>
  </si>
  <si>
    <t>VELIMIRA ŠKORPIKA 27, ZAGREB</t>
  </si>
  <si>
    <t>3225</t>
  </si>
  <si>
    <t>Sitni inventar i auto gume</t>
  </si>
  <si>
    <t>PLODINE D.D. ZA TRGOVINU I USL UGE</t>
  </si>
  <si>
    <t>92510683607</t>
  </si>
  <si>
    <t>RUŽIĆEVA 29, RIJEKA</t>
  </si>
  <si>
    <t>ASAP, VL. BORIS RUMORA</t>
  </si>
  <si>
    <t>DARIO BOGNOLO</t>
  </si>
  <si>
    <t>DARIO GIULIO FRANJUL</t>
  </si>
  <si>
    <t>MATEA GLAVINIĆ</t>
  </si>
  <si>
    <t>SANJA GRAKALIĆ PLENKOVIĆ</t>
  </si>
  <si>
    <t>STRUCHAK VL. JUKOPILA PETRA OBRT ZA TRGO</t>
  </si>
  <si>
    <t>IZIĆ j.d.o.o.</t>
  </si>
  <si>
    <t>06777629466</t>
  </si>
  <si>
    <t>Pagubice 7 a, CEROVLJE</t>
  </si>
  <si>
    <t>FILS D.O.O.</t>
  </si>
  <si>
    <t>15009470040</t>
  </si>
  <si>
    <t>KAMIK 28;  BANJOLE, PULA</t>
  </si>
  <si>
    <t>HEP ELEKTRA D.O.O.</t>
  </si>
  <si>
    <t>43965974818</t>
  </si>
  <si>
    <t>ULICA GRADA VUKOVARA 37, ZAGREB</t>
  </si>
  <si>
    <t>3433</t>
  </si>
  <si>
    <t>Zatezne kamate</t>
  </si>
  <si>
    <t>PLETER - USLUGE D.O.O.</t>
  </si>
  <si>
    <t>50056328499</t>
  </si>
  <si>
    <t>ČERININA 23, ZAGREB</t>
  </si>
  <si>
    <t>ACHILLEA D.O.O.</t>
  </si>
  <si>
    <t>51644974425</t>
  </si>
  <si>
    <t>BILOGORSKA 14, OSIJEK</t>
  </si>
  <si>
    <t>AGENCIJA ZA KOMERCIJALNU DJELATNOST AKD</t>
  </si>
  <si>
    <t>58843087891</t>
  </si>
  <si>
    <t>SAVSKA CESTA 31, ZAGREB</t>
  </si>
  <si>
    <t>KONTO D.O.O.</t>
  </si>
  <si>
    <t>59143170280</t>
  </si>
  <si>
    <t>S.S. KRANJČEVIĆA 7, VARAŽDIN</t>
  </si>
  <si>
    <t>3238</t>
  </si>
  <si>
    <t>Računalne usluge</t>
  </si>
  <si>
    <t>NAKLADA SLAP  D.O.O.</t>
  </si>
  <si>
    <t>70108447975</t>
  </si>
  <si>
    <t>DR.FRANJE TUĐMANA 33, JASTREBARSKO</t>
  </si>
  <si>
    <t>AUREA D.O.O.</t>
  </si>
  <si>
    <t>70374068857</t>
  </si>
  <si>
    <t>DOBRILINA 7, PULA</t>
  </si>
  <si>
    <t>KUSTODA D.O.O.</t>
  </si>
  <si>
    <t>74795490821</t>
  </si>
  <si>
    <t>TORBAROVA 6, ZAGREB</t>
  </si>
  <si>
    <t>DRINKOMATIC D.O.O.</t>
  </si>
  <si>
    <t>76549264157</t>
  </si>
  <si>
    <t>JURAŠI 34, VIŠKOVO</t>
  </si>
  <si>
    <t>COMPUTECH D.O.O.</t>
  </si>
  <si>
    <t>85420402260</t>
  </si>
  <si>
    <t>ZELENI TRG 1, ZAGREB</t>
  </si>
  <si>
    <t>SB COMMERCE d.o.o.</t>
  </si>
  <si>
    <t>99626319363</t>
  </si>
  <si>
    <t>Klaićeva 54, ZAGREB</t>
  </si>
  <si>
    <t>4227</t>
  </si>
  <si>
    <t>Uređaji, strojevi i oprema za ostale namjene</t>
  </si>
  <si>
    <t>KOPITEHNA D.O.O.</t>
  </si>
  <si>
    <t>12585203084</t>
  </si>
  <si>
    <t>JALKOVEČKA 31, VARAŽDIN</t>
  </si>
  <si>
    <t>ISTRA AKCIJA D.O.O.</t>
  </si>
  <si>
    <t>19573054627</t>
  </si>
  <si>
    <t>PRILAZ MONTE CAPPELLETTA 3, PULA</t>
  </si>
  <si>
    <t>VODOVOD PULA D.O.O.</t>
  </si>
  <si>
    <t>19798348108</t>
  </si>
  <si>
    <t>RADIĆEVA 9, PULA</t>
  </si>
  <si>
    <t>ROTO DINAMIC D.O.O.</t>
  </si>
  <si>
    <t>24723122482</t>
  </si>
  <si>
    <t>SAMOBORSKA 102, ZAGREB</t>
  </si>
  <si>
    <t>KONICA MINOLTA HRVATSKA POSLOVNA RJEŠENJA D.O.O.</t>
  </si>
  <si>
    <t>31697259786</t>
  </si>
  <si>
    <t>HORVATOVA 82, ZAGREB</t>
  </si>
  <si>
    <t>FOKUS D.O.O.</t>
  </si>
  <si>
    <t>59082812808</t>
  </si>
  <si>
    <t>KOLEDOVČINA 4, ZAGREB</t>
  </si>
  <si>
    <t>DUAL II D.O.O.</t>
  </si>
  <si>
    <t>64100901528</t>
  </si>
  <si>
    <t>KRBAVSKA 13, SPLIT</t>
  </si>
  <si>
    <t>HRVATSKA ZAJEDNICA RAČUNOVOĐA I FINANCIJSKIH DJELATNIKA</t>
  </si>
  <si>
    <t>75508100288</t>
  </si>
  <si>
    <t>JAKOVA GOTOVCA 1/II P.P.732, ZAGREB</t>
  </si>
  <si>
    <t>SCRIPTUM D.O.O. PULA</t>
  </si>
  <si>
    <t>78022605880</t>
  </si>
  <si>
    <t>MLETAČKA 12/II, PULA</t>
  </si>
  <si>
    <t>MEDICINSKA NAKLADA D.O.O.</t>
  </si>
  <si>
    <t>78790858154</t>
  </si>
  <si>
    <t>CANKAREVA 13, ZAGREB</t>
  </si>
  <si>
    <t>FINA - FINANCIJSKA AGENCIJA</t>
  </si>
  <si>
    <t>85821130368</t>
  </si>
  <si>
    <t>KOTURAŠKA 43, ZAGREB</t>
  </si>
  <si>
    <t>HP- HRVATSKA POŠTA D.D.</t>
  </si>
  <si>
    <t>87311810356</t>
  </si>
  <si>
    <t>POŠTANSKA ULICA 9, VELIKA GORICA</t>
  </si>
  <si>
    <t>ESKY.PL S.A. ESKY.PL S.A.</t>
  </si>
  <si>
    <t>UL. MURCKOWSKA 14A, KATOWICE</t>
  </si>
  <si>
    <t>3292</t>
  </si>
  <si>
    <t>Premije osiguranja</t>
  </si>
  <si>
    <t>3295</t>
  </si>
  <si>
    <t>Pristojbe i naknade</t>
  </si>
  <si>
    <t>METALIKA, OBRT VL.VEDRAN FRANČULA</t>
  </si>
  <si>
    <t>PRO VITALIS D.O.O.</t>
  </si>
  <si>
    <t>11857024889</t>
  </si>
  <si>
    <t>BIBIĆI 55-PODUZETNIČKA ZONA, SVETVINČENAT</t>
  </si>
  <si>
    <t>UNIBIS D.O.O.</t>
  </si>
  <si>
    <t>14654537073</t>
  </si>
  <si>
    <t>MEĐIMURSKA 15, ZAGREB</t>
  </si>
  <si>
    <t>PELIN 1971 DOO</t>
  </si>
  <si>
    <t>24951736602</t>
  </si>
  <si>
    <t>DONJE VRAPČE 44, ZAGREB-SUSEDGRAD</t>
  </si>
  <si>
    <t>IDEAL COMMERCE D.O.O.</t>
  </si>
  <si>
    <t>25986270093</t>
  </si>
  <si>
    <t>BUZETSKA 10, PULA</t>
  </si>
  <si>
    <t>FOKUS KOMUNIKACIJE D.O.O.</t>
  </si>
  <si>
    <t>29036559343</t>
  </si>
  <si>
    <t>BUŽANOVA 20/A, ZAGREB</t>
  </si>
  <si>
    <t>PLANETOPIJA D.O.O.</t>
  </si>
  <si>
    <t>38972231293</t>
  </si>
  <si>
    <t>ILICA 70, ZAGREB</t>
  </si>
  <si>
    <t>DOMINOVIĆ D.O.O.</t>
  </si>
  <si>
    <t>39753545974</t>
  </si>
  <si>
    <t>TRNJANSKA 54A , PO box 555, ZAGREB</t>
  </si>
  <si>
    <t>STUDIO SONDA D.O.O.</t>
  </si>
  <si>
    <t>40137584144</t>
  </si>
  <si>
    <t>VIŽINADA 62, VIŽINADA</t>
  </si>
  <si>
    <t>INDIKATOR D.O.O.</t>
  </si>
  <si>
    <t>40973277765</t>
  </si>
  <si>
    <t>PRILAZ VETVA 14, LABIN</t>
  </si>
  <si>
    <t>HARFA D.O.O.</t>
  </si>
  <si>
    <t>51223715781</t>
  </si>
  <si>
    <t>RODRIGINA 4, SPLIT</t>
  </si>
  <si>
    <t>KODAK CENTAR DOO</t>
  </si>
  <si>
    <t>56307720607</t>
  </si>
  <si>
    <t>MAKSIMIRSKA CESTA 112A, ZAGREB</t>
  </si>
  <si>
    <t>HIDRO-M.A.D. d.o.o.</t>
  </si>
  <si>
    <t>57227464729</t>
  </si>
  <si>
    <t>KRALJA PETRA SVAČIĆA 12, OSIJEK</t>
  </si>
  <si>
    <t>TV NOVA</t>
  </si>
  <si>
    <t>67336385733</t>
  </si>
  <si>
    <t>MLETAČKA 12, PULA</t>
  </si>
  <si>
    <t>OTIS DIZALA D.O.O.</t>
  </si>
  <si>
    <t>76080865307</t>
  </si>
  <si>
    <t>PRILAZ V. BRAJKOVIĆA 15, ZAGREB</t>
  </si>
  <si>
    <t>GRAD PULA - POLA</t>
  </si>
  <si>
    <t>79517841355</t>
  </si>
  <si>
    <t>FORUM 1, PULA</t>
  </si>
  <si>
    <t>HRVATSKI TELEKOM D.D.</t>
  </si>
  <si>
    <t>81793146560</t>
  </si>
  <si>
    <t>ROBERTA FRANGEŠA MIHANOVIĆA 9, ZAGREB</t>
  </si>
  <si>
    <t>EDUARD KANCELAR</t>
  </si>
  <si>
    <t>ELDA KRAJCAR-PERCAN</t>
  </si>
  <si>
    <t>IVAN BUTKOVIĆ</t>
  </si>
  <si>
    <t>SOFIJA CINGULA</t>
  </si>
  <si>
    <t>TEREZIJA CUKROV</t>
  </si>
  <si>
    <t>DRŽAVNI PRORAČUN REPUBLIKE HRV ATSKE</t>
  </si>
  <si>
    <t>DOBRILA ARAMBAŠIĆ KOPAL</t>
  </si>
  <si>
    <t>INTERNATIONAL ASSOCIATION OF UNIVERSITIE</t>
  </si>
  <si>
    <t>10 rue Thenard, PARIS</t>
  </si>
  <si>
    <t>JOSIP VIŠNJIĆ</t>
  </si>
  <si>
    <t>MARIJA BRALA VUKANOVIĆ</t>
  </si>
  <si>
    <t>SLAVKO MAGDIĆ</t>
  </si>
  <si>
    <t>ZORAN JURANIĆ</t>
  </si>
  <si>
    <t>EKORRE DIGITAL D.O.O.</t>
  </si>
  <si>
    <t>00683857211</t>
  </si>
  <si>
    <t>ZELINSKA 7, ZAGREB</t>
  </si>
  <si>
    <t>ALFA D.D.</t>
  </si>
  <si>
    <t>07189160632</t>
  </si>
  <si>
    <t>NOVA VES 23A, ZAGREB</t>
  </si>
  <si>
    <t>3D d.o.o.</t>
  </si>
  <si>
    <t>08871858434</t>
  </si>
  <si>
    <t>VRTLARSKA 1, PULA</t>
  </si>
  <si>
    <t>OPĆA BOLNICA PULA</t>
  </si>
  <si>
    <t>16089706543</t>
  </si>
  <si>
    <t>Zagrebačka 30, PULA</t>
  </si>
  <si>
    <t>PROFIL KNJIGA D.O.O.</t>
  </si>
  <si>
    <t>43192548848</t>
  </si>
  <si>
    <t>BUŽANOVA 20, ZAGREB</t>
  </si>
  <si>
    <t>SPAR HRVATSKA D.O.O.</t>
  </si>
  <si>
    <t>46108893754</t>
  </si>
  <si>
    <t>SLAVONSKA AVENIJA 50, ZAGREB</t>
  </si>
  <si>
    <t>JAVNA VATROGASNA POSTROJBA PUL A</t>
  </si>
  <si>
    <t>48582664867</t>
  </si>
  <si>
    <t>DOBRILINA 16, PULA</t>
  </si>
  <si>
    <t>VODA MONT D.O.O.</t>
  </si>
  <si>
    <t>48882040921</t>
  </si>
  <si>
    <t>REBIĆI 16, BARBAN</t>
  </si>
  <si>
    <t>Ciao travel j.d.o.o.</t>
  </si>
  <si>
    <t>59758514067</t>
  </si>
  <si>
    <t>Šibenska 14, PULA</t>
  </si>
  <si>
    <t>HOTEL AMFITEATAR D.O.O.</t>
  </si>
  <si>
    <t>80794419575</t>
  </si>
  <si>
    <t>AMFITEATARSKA 6, PULA</t>
  </si>
  <si>
    <t>MULLER TRGOVINA ZAGREB d.o.o.</t>
  </si>
  <si>
    <t>84698789700</t>
  </si>
  <si>
    <t>nadinska 29, ZAGREB</t>
  </si>
  <si>
    <t>MAGAZIN RS d.o.o.</t>
  </si>
  <si>
    <t>91367259285</t>
  </si>
  <si>
    <t>PREKRATOVA 41, NOVI ZAGREB</t>
  </si>
  <si>
    <t>MERIDIJANI</t>
  </si>
  <si>
    <t>93687324069</t>
  </si>
  <si>
    <t>OBRTNIČKA 17, SAMOBOR</t>
  </si>
  <si>
    <t>IVAGS</t>
  </si>
  <si>
    <t>09814289296</t>
  </si>
  <si>
    <t>ULICA VLADIMIRA NAZORA 26, BUJE</t>
  </si>
  <si>
    <t>PEEM D.O.O.</t>
  </si>
  <si>
    <t>28019763406</t>
  </si>
  <si>
    <t>DUKIĆEVA 13, PULA</t>
  </si>
  <si>
    <t>AUDIO LAB D.O.O.</t>
  </si>
  <si>
    <t>31294022488</t>
  </si>
  <si>
    <t>RAVENSKA 6, PULA</t>
  </si>
  <si>
    <t>IGEPA-PLANA PAPIRI D.O.O.</t>
  </si>
  <si>
    <t>32642260178</t>
  </si>
  <si>
    <t>JOSIPA LONČARA 5, ZAGREB</t>
  </si>
  <si>
    <t>LOKALITET PULA j.d. o.o.</t>
  </si>
  <si>
    <t>47639215171</t>
  </si>
  <si>
    <t>FAŽANSKA ULICA 19, PULA</t>
  </si>
  <si>
    <t>HEP OPSKRBA D.O.O.</t>
  </si>
  <si>
    <t>63073332379</t>
  </si>
  <si>
    <t>Telemach Hrvatska d.o.o.</t>
  </si>
  <si>
    <t>70133616033</t>
  </si>
  <si>
    <t>Josipa Marohnića 1, ZAGREB</t>
  </si>
  <si>
    <t>BRIONI D.D.</t>
  </si>
  <si>
    <t>78706979190</t>
  </si>
  <si>
    <t>ŠIJANSKA CESTA 4, PULA</t>
  </si>
  <si>
    <t>R.F.MIHANOVIĆA 9, ZAGREB</t>
  </si>
  <si>
    <t>RU-VE D.O.O.</t>
  </si>
  <si>
    <t>88470929840</t>
  </si>
  <si>
    <t>V. NAZORA 10, SV. NEDELJA</t>
  </si>
  <si>
    <t>BRIONKA-TRGOVINA D.O.O.PULA</t>
  </si>
  <si>
    <t>ISOTOPTECH ZRT.</t>
  </si>
  <si>
    <t>PIAC UTCA 53, II/9, DEBRECEN</t>
  </si>
  <si>
    <t>TIMBERLAKE CONSULTANTS LTD</t>
  </si>
  <si>
    <t>2B BLAKE MEWS, RICHMOND, SURREY TW9 3GA</t>
  </si>
  <si>
    <t>STUDENAC D.O.O.</t>
  </si>
  <si>
    <t>02023029348</t>
  </si>
  <si>
    <t>ČETVRT RIBNJAK 17, OMIŠ</t>
  </si>
  <si>
    <t>DAMES RIBARIC D.O.O.</t>
  </si>
  <si>
    <t>34102013773</t>
  </si>
  <si>
    <t>NARODNI TRG 9, PULA</t>
  </si>
  <si>
    <t>ENDI LINE D.O.O.</t>
  </si>
  <si>
    <t>49043177266</t>
  </si>
  <si>
    <t>ZAGREBAČKA 60, SVETI IVAN ZELINA</t>
  </si>
  <si>
    <t>FILOZOFSKI FAKULTET U OSIJEKU</t>
  </si>
  <si>
    <t>58868871646</t>
  </si>
  <si>
    <t>LORENZA JAGERA 9, OSIJEK</t>
  </si>
  <si>
    <t>MLINAR D.D. ZAGREB</t>
  </si>
  <si>
    <t>62296711978</t>
  </si>
  <si>
    <t>RADNIČKA CESTA 228C,PROD.514 PULA, ZAGREB</t>
  </si>
  <si>
    <t>JYSK D.O.O.</t>
  </si>
  <si>
    <t>64729046835</t>
  </si>
  <si>
    <t>INDUSTRIJSKA CESTA 22, PULA</t>
  </si>
  <si>
    <t>GRAND HOTEL ADRIATIC II d.o.o</t>
  </si>
  <si>
    <t>95024967787</t>
  </si>
  <si>
    <t>Maršala Tita 200, OPATIJA</t>
  </si>
  <si>
    <t>Datum ispisa: 18.01.2025</t>
  </si>
  <si>
    <t>Izvješće o isplatama - po Naputku</t>
  </si>
  <si>
    <t>Godina: 2024. Datum dokumenta: od 01.12.2024 do 31.12.2024. Konto izvršenja: od 3 do 59. , Akt. plan rashoda:249 -</t>
  </si>
  <si>
    <t>ZAGREBAČKA BANKA D.D.</t>
  </si>
  <si>
    <t>92963223473</t>
  </si>
  <si>
    <t>TRG BANA JOSIPA JELAČIĆA 10, ZAGREB</t>
  </si>
  <si>
    <t>ELPIKON, OBRT  VL. MARIO KRAMAR</t>
  </si>
  <si>
    <t>META PLATFORMS IRELAND LIMITED</t>
  </si>
  <si>
    <t>PRIMULA,OBRT , VL. NENAD ŠKIFIĆ</t>
  </si>
  <si>
    <t>OVHcloud</t>
  </si>
  <si>
    <t>ZENSAI  International ApS, Denmark</t>
  </si>
  <si>
    <t>THE ECONOMIST</t>
  </si>
  <si>
    <t>MILENA VALENČIČ-ZULJAN</t>
  </si>
  <si>
    <t>VANJA RICCARDA KISWARDAY</t>
  </si>
  <si>
    <t>DESANKA JANKOVIĆ</t>
  </si>
  <si>
    <t>ELVIS BUTKOVIĆ</t>
  </si>
  <si>
    <t>HRVOJE KORBAR</t>
  </si>
  <si>
    <t>NIKOLA JUNIČIĆ</t>
  </si>
  <si>
    <t>LUKOIL CROATIA D.O.O.</t>
  </si>
  <si>
    <t>CAPRAŠKA ULICA 6, ZAGREB</t>
  </si>
  <si>
    <t>84740716328</t>
  </si>
  <si>
    <t>PETROL D.O.O.</t>
  </si>
  <si>
    <t>75550985023</t>
  </si>
  <si>
    <t>SAVSKA OPATOVINA 36, ZAGREB</t>
  </si>
  <si>
    <t>INA-INDUSTRIJA NAFTE D.D.</t>
  </si>
  <si>
    <t>27759560625</t>
  </si>
  <si>
    <t>AV.V.HOLJEVCA 10, ZAGREB</t>
  </si>
  <si>
    <t>STAZIONE DI SERVIZIO  CASTELFERRETI (AN)</t>
  </si>
  <si>
    <t>STAZIONE DI SERVIZIO  CIVITA D'ANTINO</t>
  </si>
  <si>
    <t>2024/13</t>
  </si>
  <si>
    <t>STAZIONE DI SERVIZIO  AUTOSTRADA A14</t>
  </si>
  <si>
    <t>HOUSE O'BRIEN ROAD CARLOW R9303</t>
  </si>
  <si>
    <t>9520632R2620Z</t>
  </si>
  <si>
    <t>Mariane Thomsens Gade 4B, 5. - DK-8000 Aarhus C</t>
  </si>
  <si>
    <t>ZENSAI  International ApS</t>
  </si>
  <si>
    <t>BEST BAR j.d.o.o</t>
  </si>
  <si>
    <t>97290161785</t>
  </si>
  <si>
    <t>Lakvere 40c, PULA</t>
  </si>
  <si>
    <t>KAUFLAND HRVATSKA K.D.</t>
  </si>
  <si>
    <t>47432874968</t>
  </si>
  <si>
    <t>Donje Svetice 14, 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</si>
</sst>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color theme="1"/>
      <name val="Arial"/>
      <family val="2"/>
      <charset val="1"/>
    </font>
    <font>
      <b/>
      <sz val="12"/>
      <color theme="1"/>
      <name val="Arial"/>
      <family val="2"/>
      <charset val="1"/>
    </font>
    <font>
      <sz val="8"/>
      <color theme="1"/>
      <name val="Arial"/>
      <family val="2"/>
      <charset val="1"/>
    </font>
    <font>
      <b/>
      <sz val="9"/>
      <color theme="1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3">
    <xf numFmtId="0" fontId="0" fillId="0" borderId="0" xfId="0"/>
    <xf numFmtId="0" fontId="0" fillId="0" borderId="0" xfId="0"/>
    <xf numFmtId="0" fontId="0" fillId="0" borderId="0" xfId="0" applyFill="1"/>
    <xf numFmtId="164" fontId="0" fillId="0" borderId="0" xfId="0" applyNumberFormat="1" applyFont="1" applyAlignment="1">
      <alignment horizontal="right" vertical="center"/>
    </xf>
    <xf numFmtId="49" fontId="0" fillId="0" borderId="0" xfId="0" applyNumberFormat="1" applyFont="1" applyAlignment="1">
      <alignment horizontal="left" vertical="center"/>
    </xf>
    <xf numFmtId="4" fontId="0" fillId="0" borderId="0" xfId="0" applyNumberFormat="1" applyFont="1" applyAlignment="1">
      <alignment horizontal="right" vertical="center"/>
    </xf>
    <xf numFmtId="0" fontId="0" fillId="0" borderId="0" xfId="0" applyFont="1"/>
    <xf numFmtId="49" fontId="0" fillId="0" borderId="0" xfId="0" applyNumberFormat="1" applyFont="1" applyFill="1" applyAlignment="1">
      <alignment horizontal="left" vertical="center"/>
    </xf>
    <xf numFmtId="4" fontId="0" fillId="0" borderId="0" xfId="0" applyNumberFormat="1" applyFont="1" applyFill="1" applyAlignment="1">
      <alignment horizontal="right" vertical="center"/>
    </xf>
    <xf numFmtId="0" fontId="0" fillId="0" borderId="0" xfId="0" applyFont="1" applyFill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6" fillId="2" borderId="0" xfId="0" applyFont="1" applyFill="1" applyAlignment="1">
      <alignment horizontal="center" vertical="center" wrapText="1"/>
    </xf>
    <xf numFmtId="49" fontId="0" fillId="0" borderId="0" xfId="0" applyNumberFormat="1" applyFont="1"/>
    <xf numFmtId="0" fontId="0" fillId="3" borderId="0" xfId="0" applyFont="1" applyFill="1"/>
    <xf numFmtId="4" fontId="0" fillId="3" borderId="0" xfId="0" applyNumberFormat="1" applyFont="1" applyFill="1"/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wrapText="1"/>
    </xf>
    <xf numFmtId="4" fontId="0" fillId="0" borderId="0" xfId="0" applyNumberFormat="1" applyFont="1"/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B92D1-A5D3-4909-AF9F-C5BC0D585D3C}">
  <sheetPr>
    <pageSetUpPr fitToPage="1"/>
  </sheetPr>
  <dimension ref="A1:N204"/>
  <sheetViews>
    <sheetView tabSelected="1" workbookViewId="0">
      <pane ySplit="6" topLeftCell="A7" activePane="bottomLeft" state="frozen"/>
      <selection pane="bottomLeft" activeCell="M189" sqref="M189"/>
    </sheetView>
  </sheetViews>
  <sheetFormatPr defaultColWidth="9.140625" defaultRowHeight="15" x14ac:dyDescent="0.25"/>
  <cols>
    <col min="1" max="1" width="7.28515625" style="6" customWidth="1"/>
    <col min="2" max="2" width="36" style="6" customWidth="1"/>
    <col min="3" max="3" width="15" style="6" customWidth="1"/>
    <col min="4" max="4" width="36.140625" style="6" customWidth="1"/>
    <col min="5" max="5" width="16.42578125" style="6" customWidth="1"/>
    <col min="6" max="6" width="6.5703125" style="6" customWidth="1"/>
    <col min="7" max="7" width="8.28515625" style="6" customWidth="1"/>
    <col min="8" max="8" width="9.5703125" style="6" customWidth="1"/>
    <col min="9" max="9" width="34.7109375" style="6" customWidth="1"/>
    <col min="10" max="10" width="32.28515625" style="6" customWidth="1"/>
    <col min="11" max="14" width="9.140625" style="6"/>
    <col min="15" max="16384" width="9.140625" style="1"/>
  </cols>
  <sheetData>
    <row r="1" spans="1:11" x14ac:dyDescent="0.25">
      <c r="A1" s="10" t="s">
        <v>16</v>
      </c>
      <c r="B1" s="10"/>
      <c r="C1" s="10"/>
      <c r="D1" s="10"/>
      <c r="E1" s="10"/>
      <c r="F1" s="10"/>
      <c r="G1" s="10"/>
      <c r="J1" s="11" t="s">
        <v>444</v>
      </c>
      <c r="K1" s="12"/>
    </row>
    <row r="2" spans="1:11" ht="9.75" customHeight="1" x14ac:dyDescent="0.25">
      <c r="A2" s="12"/>
      <c r="B2" s="12"/>
      <c r="C2" s="12"/>
      <c r="D2" s="12"/>
      <c r="E2" s="12"/>
      <c r="F2" s="12"/>
      <c r="G2" s="12"/>
      <c r="J2" s="11"/>
      <c r="K2" s="12"/>
    </row>
    <row r="3" spans="1:11" ht="15.75" x14ac:dyDescent="0.25">
      <c r="A3" s="13" t="s">
        <v>445</v>
      </c>
      <c r="B3" s="13"/>
      <c r="C3" s="13"/>
      <c r="D3" s="13"/>
      <c r="E3" s="13"/>
      <c r="F3" s="13"/>
      <c r="G3" s="13"/>
      <c r="H3" s="13"/>
      <c r="I3" s="13"/>
      <c r="J3" s="13"/>
    </row>
    <row r="4" spans="1:11" ht="8.25" customHeight="1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</row>
    <row r="5" spans="1:11" ht="15" customHeight="1" x14ac:dyDescent="0.25">
      <c r="A5" s="15" t="s">
        <v>446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6" t="s">
        <v>0</v>
      </c>
      <c r="B6" s="16" t="s">
        <v>1</v>
      </c>
      <c r="C6" s="16" t="s">
        <v>2</v>
      </c>
      <c r="D6" s="16" t="s">
        <v>3</v>
      </c>
      <c r="E6" s="16" t="s">
        <v>4</v>
      </c>
      <c r="F6" s="16" t="s">
        <v>5</v>
      </c>
      <c r="G6" s="16" t="s">
        <v>9</v>
      </c>
      <c r="H6" s="16" t="s">
        <v>6</v>
      </c>
      <c r="I6" s="16" t="s">
        <v>7</v>
      </c>
      <c r="J6" s="16" t="s">
        <v>8</v>
      </c>
    </row>
    <row r="7" spans="1:11" x14ac:dyDescent="0.25">
      <c r="A7" s="3">
        <f t="shared" ref="A7:A70" si="0">ROW(A1)</f>
        <v>1</v>
      </c>
      <c r="B7" s="4" t="s">
        <v>16</v>
      </c>
      <c r="C7" s="4"/>
      <c r="D7" s="4"/>
      <c r="E7" s="5">
        <v>867786.89</v>
      </c>
      <c r="F7" s="4" t="s">
        <v>12</v>
      </c>
      <c r="G7" s="4" t="s">
        <v>13</v>
      </c>
      <c r="H7" s="4" t="s">
        <v>17</v>
      </c>
      <c r="I7" s="4" t="s">
        <v>18</v>
      </c>
      <c r="J7" s="4" t="s">
        <v>16</v>
      </c>
    </row>
    <row r="8" spans="1:11" x14ac:dyDescent="0.25">
      <c r="A8" s="3">
        <f t="shared" si="0"/>
        <v>2</v>
      </c>
      <c r="B8" s="4" t="s">
        <v>16</v>
      </c>
      <c r="C8" s="4"/>
      <c r="D8" s="4"/>
      <c r="E8" s="5">
        <v>101568.1</v>
      </c>
      <c r="F8" s="4" t="s">
        <v>12</v>
      </c>
      <c r="G8" s="4" t="s">
        <v>13</v>
      </c>
      <c r="H8" s="4" t="s">
        <v>64</v>
      </c>
      <c r="I8" s="4" t="s">
        <v>65</v>
      </c>
      <c r="J8" s="4" t="s">
        <v>16</v>
      </c>
    </row>
    <row r="9" spans="1:11" x14ac:dyDescent="0.25">
      <c r="A9" s="3">
        <f t="shared" si="0"/>
        <v>3</v>
      </c>
      <c r="B9" s="4" t="s">
        <v>163</v>
      </c>
      <c r="C9" s="4" t="s">
        <v>164</v>
      </c>
      <c r="D9" s="4" t="s">
        <v>165</v>
      </c>
      <c r="E9" s="5">
        <v>19948.5</v>
      </c>
      <c r="F9" s="4" t="s">
        <v>12</v>
      </c>
      <c r="G9" s="4" t="s">
        <v>13</v>
      </c>
      <c r="H9" s="4" t="s">
        <v>64</v>
      </c>
      <c r="I9" s="4" t="s">
        <v>65</v>
      </c>
      <c r="J9" s="4" t="s">
        <v>16</v>
      </c>
    </row>
    <row r="10" spans="1:11" x14ac:dyDescent="0.25">
      <c r="A10" s="3">
        <f t="shared" si="0"/>
        <v>4</v>
      </c>
      <c r="B10" s="4" t="s">
        <v>16</v>
      </c>
      <c r="C10" s="4"/>
      <c r="D10" s="4"/>
      <c r="E10" s="5">
        <v>142304.74</v>
      </c>
      <c r="F10" s="4" t="s">
        <v>12</v>
      </c>
      <c r="G10" s="4" t="s">
        <v>13</v>
      </c>
      <c r="H10" s="4" t="s">
        <v>66</v>
      </c>
      <c r="I10" s="4" t="s">
        <v>67</v>
      </c>
      <c r="J10" s="4" t="s">
        <v>16</v>
      </c>
    </row>
    <row r="11" spans="1:11" x14ac:dyDescent="0.25">
      <c r="A11" s="3">
        <f t="shared" si="0"/>
        <v>5</v>
      </c>
      <c r="B11" s="4" t="s">
        <v>16</v>
      </c>
      <c r="C11" s="4"/>
      <c r="D11" s="4"/>
      <c r="E11" s="5">
        <v>16674.13</v>
      </c>
      <c r="F11" s="4" t="s">
        <v>12</v>
      </c>
      <c r="G11" s="4" t="s">
        <v>13</v>
      </c>
      <c r="H11" s="4" t="s">
        <v>19</v>
      </c>
      <c r="I11" s="4" t="s">
        <v>20</v>
      </c>
      <c r="J11" s="4" t="s">
        <v>16</v>
      </c>
    </row>
    <row r="12" spans="1:11" x14ac:dyDescent="0.25">
      <c r="A12" s="3">
        <f t="shared" si="0"/>
        <v>6</v>
      </c>
      <c r="B12" s="4" t="s">
        <v>324</v>
      </c>
      <c r="C12" s="4" t="s">
        <v>325</v>
      </c>
      <c r="D12" s="4" t="s">
        <v>326</v>
      </c>
      <c r="E12" s="5">
        <v>213.33</v>
      </c>
      <c r="F12" s="4" t="s">
        <v>12</v>
      </c>
      <c r="G12" s="4" t="s">
        <v>13</v>
      </c>
      <c r="H12" s="4" t="s">
        <v>19</v>
      </c>
      <c r="I12" s="4" t="s">
        <v>20</v>
      </c>
      <c r="J12" s="4" t="s">
        <v>16</v>
      </c>
    </row>
    <row r="13" spans="1:11" x14ac:dyDescent="0.25">
      <c r="A13" s="3">
        <f t="shared" si="0"/>
        <v>7</v>
      </c>
      <c r="B13" s="4" t="s">
        <v>441</v>
      </c>
      <c r="C13" s="4" t="s">
        <v>442</v>
      </c>
      <c r="D13" s="4" t="s">
        <v>443</v>
      </c>
      <c r="E13" s="5">
        <v>121.5</v>
      </c>
      <c r="F13" s="4" t="s">
        <v>12</v>
      </c>
      <c r="G13" s="4" t="s">
        <v>13</v>
      </c>
      <c r="H13" s="4" t="s">
        <v>19</v>
      </c>
      <c r="I13" s="4" t="s">
        <v>20</v>
      </c>
      <c r="J13" s="4" t="s">
        <v>16</v>
      </c>
    </row>
    <row r="14" spans="1:11" x14ac:dyDescent="0.25">
      <c r="A14" s="3">
        <f t="shared" si="0"/>
        <v>8</v>
      </c>
      <c r="B14" s="4" t="s">
        <v>284</v>
      </c>
      <c r="C14" s="4"/>
      <c r="D14" s="4" t="s">
        <v>285</v>
      </c>
      <c r="E14" s="5">
        <v>306.41000000000003</v>
      </c>
      <c r="F14" s="4" t="s">
        <v>12</v>
      </c>
      <c r="G14" s="4" t="s">
        <v>13</v>
      </c>
      <c r="H14" s="4" t="s">
        <v>19</v>
      </c>
      <c r="I14" s="4" t="s">
        <v>20</v>
      </c>
      <c r="J14" s="4" t="s">
        <v>16</v>
      </c>
    </row>
    <row r="15" spans="1:11" x14ac:dyDescent="0.25">
      <c r="A15" s="3">
        <f t="shared" si="0"/>
        <v>9</v>
      </c>
      <c r="B15" s="4" t="s">
        <v>148</v>
      </c>
      <c r="C15" s="4" t="s">
        <v>149</v>
      </c>
      <c r="D15" s="4" t="s">
        <v>150</v>
      </c>
      <c r="E15" s="5">
        <v>192</v>
      </c>
      <c r="F15" s="4" t="s">
        <v>12</v>
      </c>
      <c r="G15" s="4" t="s">
        <v>13</v>
      </c>
      <c r="H15" s="4" t="s">
        <v>19</v>
      </c>
      <c r="I15" s="4" t="s">
        <v>20</v>
      </c>
      <c r="J15" s="4" t="s">
        <v>16</v>
      </c>
    </row>
    <row r="16" spans="1:11" x14ac:dyDescent="0.25">
      <c r="A16" s="3">
        <f t="shared" si="0"/>
        <v>10</v>
      </c>
      <c r="B16" s="4" t="s">
        <v>16</v>
      </c>
      <c r="C16" s="4"/>
      <c r="D16" s="4"/>
      <c r="E16" s="5">
        <v>18427.22</v>
      </c>
      <c r="F16" s="4" t="s">
        <v>12</v>
      </c>
      <c r="G16" s="4" t="s">
        <v>13</v>
      </c>
      <c r="H16" s="4" t="s">
        <v>21</v>
      </c>
      <c r="I16" s="4" t="s">
        <v>22</v>
      </c>
      <c r="J16" s="4" t="s">
        <v>16</v>
      </c>
    </row>
    <row r="17" spans="1:10" x14ac:dyDescent="0.25">
      <c r="A17" s="3">
        <f t="shared" si="0"/>
        <v>11</v>
      </c>
      <c r="B17" s="4" t="s">
        <v>43</v>
      </c>
      <c r="C17" s="4"/>
      <c r="D17" s="4"/>
      <c r="E17" s="5">
        <v>75</v>
      </c>
      <c r="F17" s="4" t="s">
        <v>12</v>
      </c>
      <c r="G17" s="4" t="s">
        <v>13</v>
      </c>
      <c r="H17" s="4" t="s">
        <v>44</v>
      </c>
      <c r="I17" s="4" t="s">
        <v>45</v>
      </c>
      <c r="J17" s="4" t="s">
        <v>16</v>
      </c>
    </row>
    <row r="18" spans="1:10" x14ac:dyDescent="0.25">
      <c r="A18" s="3">
        <f t="shared" si="0"/>
        <v>12</v>
      </c>
      <c r="B18" s="4" t="s">
        <v>75</v>
      </c>
      <c r="C18" s="4" t="s">
        <v>76</v>
      </c>
      <c r="D18" s="4" t="s">
        <v>77</v>
      </c>
      <c r="E18" s="5">
        <v>257.48</v>
      </c>
      <c r="F18" s="4" t="s">
        <v>12</v>
      </c>
      <c r="G18" s="4" t="s">
        <v>13</v>
      </c>
      <c r="H18" s="4" t="s">
        <v>44</v>
      </c>
      <c r="I18" s="4" t="s">
        <v>45</v>
      </c>
      <c r="J18" s="4" t="s">
        <v>16</v>
      </c>
    </row>
    <row r="19" spans="1:10" x14ac:dyDescent="0.25">
      <c r="A19" s="3">
        <f t="shared" si="0"/>
        <v>13</v>
      </c>
      <c r="B19" s="4" t="s">
        <v>82</v>
      </c>
      <c r="C19" s="4"/>
      <c r="D19" s="4" t="s">
        <v>83</v>
      </c>
      <c r="E19" s="5">
        <v>380</v>
      </c>
      <c r="F19" s="4" t="s">
        <v>12</v>
      </c>
      <c r="G19" s="4" t="s">
        <v>13</v>
      </c>
      <c r="H19" s="4" t="s">
        <v>44</v>
      </c>
      <c r="I19" s="4" t="s">
        <v>45</v>
      </c>
      <c r="J19" s="4" t="s">
        <v>16</v>
      </c>
    </row>
    <row r="20" spans="1:10" x14ac:dyDescent="0.25">
      <c r="A20" s="3">
        <f t="shared" si="0"/>
        <v>14</v>
      </c>
      <c r="B20" s="4" t="s">
        <v>145</v>
      </c>
      <c r="C20" s="4" t="s">
        <v>146</v>
      </c>
      <c r="D20" s="4" t="s">
        <v>147</v>
      </c>
      <c r="E20" s="5">
        <v>600</v>
      </c>
      <c r="F20" s="4" t="s">
        <v>12</v>
      </c>
      <c r="G20" s="4" t="s">
        <v>13</v>
      </c>
      <c r="H20" s="4" t="s">
        <v>44</v>
      </c>
      <c r="I20" s="4" t="s">
        <v>45</v>
      </c>
      <c r="J20" s="4" t="s">
        <v>16</v>
      </c>
    </row>
    <row r="21" spans="1:10" x14ac:dyDescent="0.25">
      <c r="A21" s="3">
        <f t="shared" si="0"/>
        <v>15</v>
      </c>
      <c r="B21" s="4" t="s">
        <v>166</v>
      </c>
      <c r="C21" s="4" t="s">
        <v>167</v>
      </c>
      <c r="D21" s="4" t="s">
        <v>168</v>
      </c>
      <c r="E21" s="5">
        <v>300</v>
      </c>
      <c r="F21" s="4" t="s">
        <v>12</v>
      </c>
      <c r="G21" s="4" t="s">
        <v>13</v>
      </c>
      <c r="H21" s="4" t="s">
        <v>44</v>
      </c>
      <c r="I21" s="4" t="s">
        <v>45</v>
      </c>
      <c r="J21" s="4" t="s">
        <v>16</v>
      </c>
    </row>
    <row r="22" spans="1:10" x14ac:dyDescent="0.25">
      <c r="A22" s="3">
        <f t="shared" si="0"/>
        <v>16</v>
      </c>
      <c r="B22" s="4" t="s">
        <v>16</v>
      </c>
      <c r="C22" s="7"/>
      <c r="D22" s="7"/>
      <c r="E22" s="5">
        <v>4163.3999999999996</v>
      </c>
      <c r="F22" s="4" t="s">
        <v>12</v>
      </c>
      <c r="G22" s="4" t="s">
        <v>13</v>
      </c>
      <c r="H22" s="4" t="s">
        <v>44</v>
      </c>
      <c r="I22" s="4" t="s">
        <v>45</v>
      </c>
      <c r="J22" s="4" t="s">
        <v>16</v>
      </c>
    </row>
    <row r="23" spans="1:10" x14ac:dyDescent="0.25">
      <c r="A23" s="3">
        <f t="shared" si="0"/>
        <v>17</v>
      </c>
      <c r="B23" s="4" t="s">
        <v>346</v>
      </c>
      <c r="C23" s="4"/>
      <c r="D23" s="4" t="s">
        <v>347</v>
      </c>
      <c r="E23" s="5">
        <v>100</v>
      </c>
      <c r="F23" s="4" t="s">
        <v>12</v>
      </c>
      <c r="G23" s="4" t="s">
        <v>13</v>
      </c>
      <c r="H23" s="4" t="s">
        <v>44</v>
      </c>
      <c r="I23" s="4" t="s">
        <v>45</v>
      </c>
      <c r="J23" s="4" t="s">
        <v>16</v>
      </c>
    </row>
    <row r="24" spans="1:10" x14ac:dyDescent="0.25">
      <c r="A24" s="3">
        <f t="shared" si="0"/>
        <v>18</v>
      </c>
      <c r="B24" s="4" t="s">
        <v>432</v>
      </c>
      <c r="C24" s="4" t="s">
        <v>433</v>
      </c>
      <c r="D24" s="4" t="s">
        <v>434</v>
      </c>
      <c r="E24" s="5">
        <v>150</v>
      </c>
      <c r="F24" s="4" t="s">
        <v>12</v>
      </c>
      <c r="G24" s="4" t="s">
        <v>13</v>
      </c>
      <c r="H24" s="4" t="s">
        <v>44</v>
      </c>
      <c r="I24" s="4" t="s">
        <v>45</v>
      </c>
      <c r="J24" s="4" t="s">
        <v>16</v>
      </c>
    </row>
    <row r="25" spans="1:10" x14ac:dyDescent="0.25">
      <c r="A25" s="3">
        <f t="shared" si="0"/>
        <v>19</v>
      </c>
      <c r="B25" s="4" t="s">
        <v>16</v>
      </c>
      <c r="C25" s="4"/>
      <c r="D25" s="4"/>
      <c r="E25" s="5">
        <v>6989.14</v>
      </c>
      <c r="F25" s="4" t="s">
        <v>12</v>
      </c>
      <c r="G25" s="4" t="s">
        <v>13</v>
      </c>
      <c r="H25" s="4" t="s">
        <v>23</v>
      </c>
      <c r="I25" s="4" t="s">
        <v>24</v>
      </c>
      <c r="J25" s="4" t="s">
        <v>16</v>
      </c>
    </row>
    <row r="26" spans="1:10" x14ac:dyDescent="0.25">
      <c r="A26" s="3">
        <f t="shared" si="0"/>
        <v>20</v>
      </c>
      <c r="B26" s="4" t="s">
        <v>84</v>
      </c>
      <c r="C26" s="4"/>
      <c r="D26" s="4"/>
      <c r="E26" s="5">
        <v>175</v>
      </c>
      <c r="F26" s="4" t="s">
        <v>12</v>
      </c>
      <c r="G26" s="4" t="s">
        <v>13</v>
      </c>
      <c r="H26" s="4" t="s">
        <v>78</v>
      </c>
      <c r="I26" s="4" t="s">
        <v>79</v>
      </c>
      <c r="J26" s="4" t="s">
        <v>16</v>
      </c>
    </row>
    <row r="27" spans="1:10" x14ac:dyDescent="0.25">
      <c r="A27" s="3">
        <f t="shared" si="0"/>
        <v>21</v>
      </c>
      <c r="B27" s="4" t="s">
        <v>46</v>
      </c>
      <c r="C27" s="4" t="s">
        <v>47</v>
      </c>
      <c r="D27" s="4" t="s">
        <v>48</v>
      </c>
      <c r="E27" s="5">
        <v>301.85000000000002</v>
      </c>
      <c r="F27" s="4" t="s">
        <v>12</v>
      </c>
      <c r="G27" s="4" t="s">
        <v>13</v>
      </c>
      <c r="H27" s="4" t="s">
        <v>78</v>
      </c>
      <c r="I27" s="4" t="s">
        <v>79</v>
      </c>
      <c r="J27" s="4" t="s">
        <v>16</v>
      </c>
    </row>
    <row r="28" spans="1:10" x14ac:dyDescent="0.25">
      <c r="A28" s="3">
        <f t="shared" si="0"/>
        <v>22</v>
      </c>
      <c r="B28" s="4" t="s">
        <v>104</v>
      </c>
      <c r="C28" s="4" t="s">
        <v>105</v>
      </c>
      <c r="D28" s="4" t="s">
        <v>106</v>
      </c>
      <c r="E28" s="5">
        <v>6559.69</v>
      </c>
      <c r="F28" s="4" t="s">
        <v>12</v>
      </c>
      <c r="G28" s="4" t="s">
        <v>13</v>
      </c>
      <c r="H28" s="4" t="s">
        <v>78</v>
      </c>
      <c r="I28" s="4" t="s">
        <v>79</v>
      </c>
      <c r="J28" s="4" t="s">
        <v>16</v>
      </c>
    </row>
    <row r="29" spans="1:10" x14ac:dyDescent="0.25">
      <c r="A29" s="3">
        <f t="shared" si="0"/>
        <v>23</v>
      </c>
      <c r="B29" s="4" t="s">
        <v>121</v>
      </c>
      <c r="C29" s="4" t="s">
        <v>122</v>
      </c>
      <c r="D29" s="4" t="s">
        <v>123</v>
      </c>
      <c r="E29" s="5">
        <v>40.6</v>
      </c>
      <c r="F29" s="4" t="s">
        <v>12</v>
      </c>
      <c r="G29" s="4" t="s">
        <v>13</v>
      </c>
      <c r="H29" s="4" t="s">
        <v>78</v>
      </c>
      <c r="I29" s="4" t="s">
        <v>79</v>
      </c>
      <c r="J29" s="4" t="s">
        <v>16</v>
      </c>
    </row>
    <row r="30" spans="1:10" x14ac:dyDescent="0.25">
      <c r="A30" s="3">
        <f t="shared" si="0"/>
        <v>24</v>
      </c>
      <c r="B30" s="4" t="s">
        <v>142</v>
      </c>
      <c r="C30" s="4" t="s">
        <v>143</v>
      </c>
      <c r="D30" s="4" t="s">
        <v>144</v>
      </c>
      <c r="E30" s="5">
        <v>345.83</v>
      </c>
      <c r="F30" s="4" t="s">
        <v>12</v>
      </c>
      <c r="G30" s="4" t="s">
        <v>13</v>
      </c>
      <c r="H30" s="4" t="s">
        <v>78</v>
      </c>
      <c r="I30" s="4" t="s">
        <v>79</v>
      </c>
      <c r="J30" s="4" t="s">
        <v>16</v>
      </c>
    </row>
    <row r="31" spans="1:10" x14ac:dyDescent="0.25">
      <c r="A31" s="3">
        <f t="shared" si="0"/>
        <v>25</v>
      </c>
      <c r="B31" s="4" t="s">
        <v>163</v>
      </c>
      <c r="C31" s="4" t="s">
        <v>164</v>
      </c>
      <c r="D31" s="4" t="s">
        <v>165</v>
      </c>
      <c r="E31" s="5">
        <v>175.94</v>
      </c>
      <c r="F31" s="4" t="s">
        <v>12</v>
      </c>
      <c r="G31" s="4" t="s">
        <v>13</v>
      </c>
      <c r="H31" s="4" t="s">
        <v>78</v>
      </c>
      <c r="I31" s="4" t="s">
        <v>79</v>
      </c>
      <c r="J31" s="4" t="s">
        <v>16</v>
      </c>
    </row>
    <row r="32" spans="1:10" x14ac:dyDescent="0.25">
      <c r="A32" s="3">
        <f t="shared" si="0"/>
        <v>26</v>
      </c>
      <c r="B32" s="4" t="s">
        <v>217</v>
      </c>
      <c r="C32" s="4" t="s">
        <v>218</v>
      </c>
      <c r="D32" s="4" t="s">
        <v>219</v>
      </c>
      <c r="E32" s="5">
        <v>3352.63</v>
      </c>
      <c r="F32" s="4" t="s">
        <v>12</v>
      </c>
      <c r="G32" s="4" t="s">
        <v>13</v>
      </c>
      <c r="H32" s="4" t="s">
        <v>78</v>
      </c>
      <c r="I32" s="4" t="s">
        <v>79</v>
      </c>
      <c r="J32" s="4" t="s">
        <v>16</v>
      </c>
    </row>
    <row r="33" spans="1:10" x14ac:dyDescent="0.25">
      <c r="A33" s="3">
        <f t="shared" si="0"/>
        <v>27</v>
      </c>
      <c r="B33" s="4" t="s">
        <v>231</v>
      </c>
      <c r="C33" s="4" t="s">
        <v>232</v>
      </c>
      <c r="D33" s="4" t="s">
        <v>233</v>
      </c>
      <c r="E33" s="5">
        <v>1807.48</v>
      </c>
      <c r="F33" s="4" t="s">
        <v>12</v>
      </c>
      <c r="G33" s="4" t="s">
        <v>13</v>
      </c>
      <c r="H33" s="4" t="s">
        <v>78</v>
      </c>
      <c r="I33" s="4" t="s">
        <v>79</v>
      </c>
      <c r="J33" s="4" t="s">
        <v>16</v>
      </c>
    </row>
    <row r="34" spans="1:10" x14ac:dyDescent="0.25">
      <c r="A34" s="3">
        <f t="shared" si="0"/>
        <v>28</v>
      </c>
      <c r="B34" s="4" t="s">
        <v>269</v>
      </c>
      <c r="C34" s="4" t="s">
        <v>270</v>
      </c>
      <c r="D34" s="4" t="s">
        <v>271</v>
      </c>
      <c r="E34" s="5">
        <v>290</v>
      </c>
      <c r="F34" s="4" t="s">
        <v>12</v>
      </c>
      <c r="G34" s="4" t="s">
        <v>13</v>
      </c>
      <c r="H34" s="4" t="s">
        <v>78</v>
      </c>
      <c r="I34" s="4" t="s">
        <v>79</v>
      </c>
      <c r="J34" s="4" t="s">
        <v>16</v>
      </c>
    </row>
    <row r="35" spans="1:10" x14ac:dyDescent="0.25">
      <c r="A35" s="3">
        <f t="shared" si="0"/>
        <v>29</v>
      </c>
      <c r="B35" s="4" t="s">
        <v>394</v>
      </c>
      <c r="C35" s="4" t="s">
        <v>395</v>
      </c>
      <c r="D35" s="4" t="s">
        <v>396</v>
      </c>
      <c r="E35" s="5">
        <v>28.13</v>
      </c>
      <c r="F35" s="4" t="s">
        <v>12</v>
      </c>
      <c r="G35" s="4" t="s">
        <v>13</v>
      </c>
      <c r="H35" s="4" t="s">
        <v>78</v>
      </c>
      <c r="I35" s="4" t="s">
        <v>79</v>
      </c>
      <c r="J35" s="4" t="s">
        <v>16</v>
      </c>
    </row>
    <row r="36" spans="1:10" x14ac:dyDescent="0.25">
      <c r="A36" s="3">
        <f t="shared" si="0"/>
        <v>30</v>
      </c>
      <c r="B36" s="4" t="s">
        <v>400</v>
      </c>
      <c r="C36" s="4" t="s">
        <v>401</v>
      </c>
      <c r="D36" s="4" t="s">
        <v>402</v>
      </c>
      <c r="E36" s="5">
        <v>221.04</v>
      </c>
      <c r="F36" s="4" t="s">
        <v>12</v>
      </c>
      <c r="G36" s="4" t="s">
        <v>13</v>
      </c>
      <c r="H36" s="4" t="s">
        <v>78</v>
      </c>
      <c r="I36" s="4" t="s">
        <v>79</v>
      </c>
      <c r="J36" s="4" t="s">
        <v>16</v>
      </c>
    </row>
    <row r="37" spans="1:10" x14ac:dyDescent="0.25">
      <c r="A37" s="3">
        <f t="shared" si="0"/>
        <v>31</v>
      </c>
      <c r="B37" s="4" t="s">
        <v>415</v>
      </c>
      <c r="C37" s="4" t="s">
        <v>416</v>
      </c>
      <c r="D37" s="4" t="s">
        <v>417</v>
      </c>
      <c r="E37" s="5">
        <v>167.63</v>
      </c>
      <c r="F37" s="4" t="s">
        <v>12</v>
      </c>
      <c r="G37" s="4" t="s">
        <v>13</v>
      </c>
      <c r="H37" s="4" t="s">
        <v>78</v>
      </c>
      <c r="I37" s="4" t="s">
        <v>79</v>
      </c>
      <c r="J37" s="4" t="s">
        <v>16</v>
      </c>
    </row>
    <row r="38" spans="1:10" x14ac:dyDescent="0.25">
      <c r="A38" s="3">
        <f t="shared" si="0"/>
        <v>32</v>
      </c>
      <c r="B38" s="4" t="s">
        <v>429</v>
      </c>
      <c r="C38" s="4" t="s">
        <v>430</v>
      </c>
      <c r="D38" s="4" t="s">
        <v>431</v>
      </c>
      <c r="E38" s="5">
        <v>25.5</v>
      </c>
      <c r="F38" s="4" t="s">
        <v>12</v>
      </c>
      <c r="G38" s="4" t="s">
        <v>13</v>
      </c>
      <c r="H38" s="4" t="s">
        <v>78</v>
      </c>
      <c r="I38" s="4" t="s">
        <v>79</v>
      </c>
      <c r="J38" s="4" t="s">
        <v>16</v>
      </c>
    </row>
    <row r="39" spans="1:10" x14ac:dyDescent="0.25">
      <c r="A39" s="3">
        <f t="shared" si="0"/>
        <v>33</v>
      </c>
      <c r="B39" s="7" t="s">
        <v>468</v>
      </c>
      <c r="C39" s="7" t="s">
        <v>469</v>
      </c>
      <c r="D39" s="7" t="s">
        <v>470</v>
      </c>
      <c r="E39" s="8">
        <v>85.49</v>
      </c>
      <c r="F39" s="4" t="s">
        <v>12</v>
      </c>
      <c r="G39" s="4" t="s">
        <v>13</v>
      </c>
      <c r="H39" s="4" t="s">
        <v>115</v>
      </c>
      <c r="I39" s="4" t="s">
        <v>116</v>
      </c>
      <c r="J39" s="4" t="s">
        <v>16</v>
      </c>
    </row>
    <row r="40" spans="1:10" x14ac:dyDescent="0.25">
      <c r="A40" s="3">
        <f t="shared" si="0"/>
        <v>34</v>
      </c>
      <c r="B40" s="7" t="s">
        <v>471</v>
      </c>
      <c r="C40" s="7"/>
      <c r="D40" s="7"/>
      <c r="E40" s="8">
        <f>76.06</f>
        <v>76.06</v>
      </c>
      <c r="F40" s="4" t="s">
        <v>12</v>
      </c>
      <c r="G40" s="4" t="s">
        <v>13</v>
      </c>
      <c r="H40" s="4" t="s">
        <v>115</v>
      </c>
      <c r="I40" s="4" t="s">
        <v>116</v>
      </c>
      <c r="J40" s="4" t="s">
        <v>16</v>
      </c>
    </row>
    <row r="41" spans="1:10" x14ac:dyDescent="0.25">
      <c r="A41" s="3">
        <f t="shared" si="0"/>
        <v>35</v>
      </c>
      <c r="B41" s="7" t="s">
        <v>474</v>
      </c>
      <c r="C41" s="7"/>
      <c r="D41" s="7"/>
      <c r="E41" s="8">
        <v>50</v>
      </c>
      <c r="F41" s="4" t="s">
        <v>12</v>
      </c>
      <c r="G41" s="4" t="s">
        <v>473</v>
      </c>
      <c r="H41" s="4" t="s">
        <v>88</v>
      </c>
      <c r="I41" s="4" t="s">
        <v>116</v>
      </c>
      <c r="J41" s="4" t="s">
        <v>16</v>
      </c>
    </row>
    <row r="42" spans="1:10" x14ac:dyDescent="0.25">
      <c r="A42" s="3">
        <f t="shared" si="0"/>
        <v>36</v>
      </c>
      <c r="B42" s="7" t="s">
        <v>472</v>
      </c>
      <c r="C42" s="7"/>
      <c r="D42" s="7"/>
      <c r="E42" s="8">
        <v>77</v>
      </c>
      <c r="F42" s="4" t="s">
        <v>12</v>
      </c>
      <c r="G42" s="4" t="s">
        <v>13</v>
      </c>
      <c r="H42" s="4" t="s">
        <v>115</v>
      </c>
      <c r="I42" s="4" t="s">
        <v>116</v>
      </c>
      <c r="J42" s="4" t="s">
        <v>16</v>
      </c>
    </row>
    <row r="43" spans="1:10" x14ac:dyDescent="0.25">
      <c r="A43" s="3">
        <f t="shared" si="0"/>
        <v>37</v>
      </c>
      <c r="B43" s="7" t="s">
        <v>465</v>
      </c>
      <c r="C43" s="7" t="s">
        <v>466</v>
      </c>
      <c r="D43" s="7" t="s">
        <v>467</v>
      </c>
      <c r="E43" s="8">
        <v>104.98</v>
      </c>
      <c r="F43" s="4" t="s">
        <v>12</v>
      </c>
      <c r="G43" s="4" t="s">
        <v>13</v>
      </c>
      <c r="H43" s="4" t="s">
        <v>115</v>
      </c>
      <c r="I43" s="4" t="s">
        <v>116</v>
      </c>
      <c r="J43" s="4" t="s">
        <v>16</v>
      </c>
    </row>
    <row r="44" spans="1:10" x14ac:dyDescent="0.25">
      <c r="A44" s="3">
        <f t="shared" si="0"/>
        <v>38</v>
      </c>
      <c r="B44" s="4" t="s">
        <v>462</v>
      </c>
      <c r="C44" s="4" t="s">
        <v>464</v>
      </c>
      <c r="D44" s="4" t="s">
        <v>463</v>
      </c>
      <c r="E44" s="5">
        <v>97.64</v>
      </c>
      <c r="F44" s="4" t="s">
        <v>12</v>
      </c>
      <c r="G44" s="4" t="s">
        <v>13</v>
      </c>
      <c r="H44" s="4" t="s">
        <v>115</v>
      </c>
      <c r="I44" s="4" t="s">
        <v>116</v>
      </c>
      <c r="J44" s="4" t="s">
        <v>16</v>
      </c>
    </row>
    <row r="45" spans="1:10" x14ac:dyDescent="0.25">
      <c r="A45" s="3">
        <f t="shared" si="0"/>
        <v>39</v>
      </c>
      <c r="B45" s="4" t="s">
        <v>209</v>
      </c>
      <c r="C45" s="4" t="s">
        <v>210</v>
      </c>
      <c r="D45" s="4" t="s">
        <v>211</v>
      </c>
      <c r="E45" s="5">
        <v>5.89</v>
      </c>
      <c r="F45" s="4" t="s">
        <v>12</v>
      </c>
      <c r="G45" s="4" t="s">
        <v>13</v>
      </c>
      <c r="H45" s="4" t="s">
        <v>115</v>
      </c>
      <c r="I45" s="4" t="s">
        <v>116</v>
      </c>
      <c r="J45" s="4" t="s">
        <v>16</v>
      </c>
    </row>
    <row r="46" spans="1:10" x14ac:dyDescent="0.25">
      <c r="A46" s="3">
        <f t="shared" si="0"/>
        <v>40</v>
      </c>
      <c r="B46" s="4" t="s">
        <v>214</v>
      </c>
      <c r="C46" s="4" t="s">
        <v>215</v>
      </c>
      <c r="D46" s="4" t="s">
        <v>216</v>
      </c>
      <c r="E46" s="5">
        <v>38.93</v>
      </c>
      <c r="F46" s="4" t="s">
        <v>12</v>
      </c>
      <c r="G46" s="4" t="s">
        <v>13</v>
      </c>
      <c r="H46" s="4" t="s">
        <v>115</v>
      </c>
      <c r="I46" s="4" t="s">
        <v>116</v>
      </c>
      <c r="J46" s="4" t="s">
        <v>16</v>
      </c>
    </row>
    <row r="47" spans="1:10" x14ac:dyDescent="0.25">
      <c r="A47" s="3">
        <f t="shared" si="0"/>
        <v>41</v>
      </c>
      <c r="B47" s="4" t="s">
        <v>361</v>
      </c>
      <c r="C47" s="4" t="s">
        <v>362</v>
      </c>
      <c r="D47" s="4" t="s">
        <v>363</v>
      </c>
      <c r="E47" s="5">
        <v>84.42</v>
      </c>
      <c r="F47" s="4" t="s">
        <v>12</v>
      </c>
      <c r="G47" s="4" t="s">
        <v>13</v>
      </c>
      <c r="H47" s="4" t="s">
        <v>115</v>
      </c>
      <c r="I47" s="4" t="s">
        <v>116</v>
      </c>
      <c r="J47" s="4" t="s">
        <v>16</v>
      </c>
    </row>
    <row r="48" spans="1:10" x14ac:dyDescent="0.25">
      <c r="A48" s="3">
        <f t="shared" si="0"/>
        <v>42</v>
      </c>
      <c r="B48" s="4" t="s">
        <v>406</v>
      </c>
      <c r="C48" s="4" t="s">
        <v>407</v>
      </c>
      <c r="D48" s="4" t="s">
        <v>211</v>
      </c>
      <c r="E48" s="5">
        <v>14871.62</v>
      </c>
      <c r="F48" s="4" t="s">
        <v>12</v>
      </c>
      <c r="G48" s="4" t="s">
        <v>13</v>
      </c>
      <c r="H48" s="4" t="s">
        <v>115</v>
      </c>
      <c r="I48" s="4" t="s">
        <v>116</v>
      </c>
      <c r="J48" s="4" t="s">
        <v>16</v>
      </c>
    </row>
    <row r="49" spans="1:10" x14ac:dyDescent="0.25">
      <c r="A49" s="3">
        <f t="shared" si="0"/>
        <v>43</v>
      </c>
      <c r="B49" s="4" t="s">
        <v>46</v>
      </c>
      <c r="C49" s="4" t="s">
        <v>47</v>
      </c>
      <c r="D49" s="4" t="s">
        <v>48</v>
      </c>
      <c r="E49" s="5">
        <v>709</v>
      </c>
      <c r="F49" s="4" t="s">
        <v>12</v>
      </c>
      <c r="G49" s="4" t="s">
        <v>13</v>
      </c>
      <c r="H49" s="4" t="s">
        <v>88</v>
      </c>
      <c r="I49" s="4" t="s">
        <v>89</v>
      </c>
      <c r="J49" s="4" t="s">
        <v>16</v>
      </c>
    </row>
    <row r="50" spans="1:10" x14ac:dyDescent="0.25">
      <c r="A50" s="3">
        <f t="shared" si="0"/>
        <v>44</v>
      </c>
      <c r="B50" s="4" t="s">
        <v>90</v>
      </c>
      <c r="C50" s="4" t="s">
        <v>91</v>
      </c>
      <c r="D50" s="4" t="s">
        <v>92</v>
      </c>
      <c r="E50" s="5">
        <v>425.55</v>
      </c>
      <c r="F50" s="4" t="s">
        <v>12</v>
      </c>
      <c r="G50" s="4" t="s">
        <v>13</v>
      </c>
      <c r="H50" s="4" t="s">
        <v>88</v>
      </c>
      <c r="I50" s="4" t="s">
        <v>89</v>
      </c>
      <c r="J50" s="4" t="s">
        <v>16</v>
      </c>
    </row>
    <row r="51" spans="1:10" x14ac:dyDescent="0.25">
      <c r="A51" s="3">
        <f t="shared" si="0"/>
        <v>45</v>
      </c>
      <c r="B51" s="4" t="s">
        <v>189</v>
      </c>
      <c r="C51" s="4" t="s">
        <v>190</v>
      </c>
      <c r="D51" s="4" t="s">
        <v>191</v>
      </c>
      <c r="E51" s="5">
        <v>7.95</v>
      </c>
      <c r="F51" s="4" t="s">
        <v>12</v>
      </c>
      <c r="G51" s="4" t="s">
        <v>13</v>
      </c>
      <c r="H51" s="4" t="s">
        <v>192</v>
      </c>
      <c r="I51" s="4" t="s">
        <v>193</v>
      </c>
      <c r="J51" s="4" t="s">
        <v>16</v>
      </c>
    </row>
    <row r="52" spans="1:10" x14ac:dyDescent="0.25">
      <c r="A52" s="3">
        <f t="shared" si="0"/>
        <v>46</v>
      </c>
      <c r="B52" s="4" t="s">
        <v>397</v>
      </c>
      <c r="C52" s="4" t="s">
        <v>398</v>
      </c>
      <c r="D52" s="4" t="s">
        <v>399</v>
      </c>
      <c r="E52" s="5">
        <v>2156.63</v>
      </c>
      <c r="F52" s="4" t="s">
        <v>12</v>
      </c>
      <c r="G52" s="4" t="s">
        <v>13</v>
      </c>
      <c r="H52" s="4" t="s">
        <v>192</v>
      </c>
      <c r="I52" s="4" t="s">
        <v>193</v>
      </c>
      <c r="J52" s="4" t="s">
        <v>16</v>
      </c>
    </row>
    <row r="53" spans="1:10" x14ac:dyDescent="0.25">
      <c r="A53" s="3">
        <f t="shared" si="0"/>
        <v>47</v>
      </c>
      <c r="B53" s="4" t="s">
        <v>110</v>
      </c>
      <c r="C53" s="4" t="s">
        <v>111</v>
      </c>
      <c r="D53" s="4" t="s">
        <v>112</v>
      </c>
      <c r="E53" s="5">
        <v>418.93</v>
      </c>
      <c r="F53" s="4" t="s">
        <v>12</v>
      </c>
      <c r="G53" s="4" t="s">
        <v>13</v>
      </c>
      <c r="H53" s="4" t="s">
        <v>113</v>
      </c>
      <c r="I53" s="4" t="s">
        <v>114</v>
      </c>
      <c r="J53" s="4" t="s">
        <v>16</v>
      </c>
    </row>
    <row r="54" spans="1:10" x14ac:dyDescent="0.25">
      <c r="A54" s="3">
        <f t="shared" si="0"/>
        <v>48</v>
      </c>
      <c r="B54" s="4" t="s">
        <v>124</v>
      </c>
      <c r="C54" s="4" t="s">
        <v>125</v>
      </c>
      <c r="D54" s="4" t="s">
        <v>126</v>
      </c>
      <c r="E54" s="5">
        <v>30</v>
      </c>
      <c r="F54" s="4" t="s">
        <v>12</v>
      </c>
      <c r="G54" s="4" t="s">
        <v>13</v>
      </c>
      <c r="H54" s="4" t="s">
        <v>113</v>
      </c>
      <c r="I54" s="4" t="s">
        <v>114</v>
      </c>
      <c r="J54" s="4" t="s">
        <v>16</v>
      </c>
    </row>
    <row r="55" spans="1:10" x14ac:dyDescent="0.25">
      <c r="A55" s="3">
        <f t="shared" si="0"/>
        <v>49</v>
      </c>
      <c r="B55" s="4" t="s">
        <v>206</v>
      </c>
      <c r="C55" s="4" t="s">
        <v>207</v>
      </c>
      <c r="D55" s="4" t="s">
        <v>208</v>
      </c>
      <c r="E55" s="5">
        <v>2275</v>
      </c>
      <c r="F55" s="4" t="s">
        <v>12</v>
      </c>
      <c r="G55" s="4" t="s">
        <v>13</v>
      </c>
      <c r="H55" s="4" t="s">
        <v>113</v>
      </c>
      <c r="I55" s="4" t="s">
        <v>114</v>
      </c>
      <c r="J55" s="4" t="s">
        <v>16</v>
      </c>
    </row>
    <row r="56" spans="1:10" x14ac:dyDescent="0.25">
      <c r="A56" s="3">
        <f t="shared" si="0"/>
        <v>50</v>
      </c>
      <c r="B56" s="4" t="s">
        <v>281</v>
      </c>
      <c r="C56" s="4" t="s">
        <v>282</v>
      </c>
      <c r="D56" s="4" t="s">
        <v>283</v>
      </c>
      <c r="E56" s="5">
        <v>117.85</v>
      </c>
      <c r="F56" s="4" t="s">
        <v>12</v>
      </c>
      <c r="G56" s="4" t="s">
        <v>13</v>
      </c>
      <c r="H56" s="4" t="s">
        <v>113</v>
      </c>
      <c r="I56" s="4" t="s">
        <v>114</v>
      </c>
      <c r="J56" s="4" t="s">
        <v>16</v>
      </c>
    </row>
    <row r="57" spans="1:10" x14ac:dyDescent="0.25">
      <c r="A57" s="3">
        <f t="shared" si="0"/>
        <v>51</v>
      </c>
      <c r="B57" s="4" t="s">
        <v>408</v>
      </c>
      <c r="C57" s="4" t="s">
        <v>409</v>
      </c>
      <c r="D57" s="4" t="s">
        <v>410</v>
      </c>
      <c r="E57" s="5">
        <v>43.27</v>
      </c>
      <c r="F57" s="4" t="s">
        <v>12</v>
      </c>
      <c r="G57" s="4" t="s">
        <v>13</v>
      </c>
      <c r="H57" s="4" t="s">
        <v>113</v>
      </c>
      <c r="I57" s="4" t="s">
        <v>114</v>
      </c>
      <c r="J57" s="4" t="s">
        <v>16</v>
      </c>
    </row>
    <row r="58" spans="1:10" x14ac:dyDescent="0.25">
      <c r="A58" s="3">
        <f t="shared" si="0"/>
        <v>52</v>
      </c>
      <c r="B58" s="4" t="s">
        <v>411</v>
      </c>
      <c r="C58" s="4" t="s">
        <v>412</v>
      </c>
      <c r="D58" s="4" t="s">
        <v>413</v>
      </c>
      <c r="E58" s="5">
        <v>550</v>
      </c>
      <c r="F58" s="4" t="s">
        <v>12</v>
      </c>
      <c r="G58" s="4" t="s">
        <v>13</v>
      </c>
      <c r="H58" s="4" t="s">
        <v>113</v>
      </c>
      <c r="I58" s="4" t="s">
        <v>114</v>
      </c>
      <c r="J58" s="4" t="s">
        <v>16</v>
      </c>
    </row>
    <row r="59" spans="1:10" x14ac:dyDescent="0.25">
      <c r="A59" s="3">
        <f t="shared" si="0"/>
        <v>53</v>
      </c>
      <c r="B59" s="4" t="s">
        <v>336</v>
      </c>
      <c r="C59" s="4" t="s">
        <v>337</v>
      </c>
      <c r="D59" s="4" t="s">
        <v>414</v>
      </c>
      <c r="E59" s="5">
        <v>1138.9100000000001</v>
      </c>
      <c r="F59" s="4" t="s">
        <v>12</v>
      </c>
      <c r="G59" s="4" t="s">
        <v>13</v>
      </c>
      <c r="H59" s="4" t="s">
        <v>113</v>
      </c>
      <c r="I59" s="4" t="s">
        <v>114</v>
      </c>
      <c r="J59" s="4" t="s">
        <v>16</v>
      </c>
    </row>
    <row r="60" spans="1:10" x14ac:dyDescent="0.25">
      <c r="A60" s="3">
        <f t="shared" si="0"/>
        <v>54</v>
      </c>
      <c r="B60" s="4" t="s">
        <v>336</v>
      </c>
      <c r="C60" s="4" t="s">
        <v>337</v>
      </c>
      <c r="D60" s="4" t="s">
        <v>338</v>
      </c>
      <c r="E60" s="5">
        <v>735.01</v>
      </c>
      <c r="F60" s="4" t="s">
        <v>12</v>
      </c>
      <c r="G60" s="4" t="s">
        <v>13</v>
      </c>
      <c r="H60" s="4" t="s">
        <v>113</v>
      </c>
      <c r="I60" s="4" t="s">
        <v>114</v>
      </c>
      <c r="J60" s="4" t="s">
        <v>16</v>
      </c>
    </row>
    <row r="61" spans="1:10" x14ac:dyDescent="0.25">
      <c r="A61" s="3">
        <f t="shared" si="0"/>
        <v>55</v>
      </c>
      <c r="B61" s="4" t="s">
        <v>31</v>
      </c>
      <c r="C61" s="4"/>
      <c r="D61" s="4"/>
      <c r="E61" s="5">
        <v>-11202.55</v>
      </c>
      <c r="F61" s="4" t="s">
        <v>12</v>
      </c>
      <c r="G61" s="4" t="s">
        <v>13</v>
      </c>
      <c r="H61" s="4" t="s">
        <v>32</v>
      </c>
      <c r="I61" s="4" t="s">
        <v>33</v>
      </c>
      <c r="J61" s="4" t="s">
        <v>16</v>
      </c>
    </row>
    <row r="62" spans="1:10" x14ac:dyDescent="0.25">
      <c r="A62" s="3">
        <f t="shared" si="0"/>
        <v>56</v>
      </c>
      <c r="B62" s="4" t="s">
        <v>72</v>
      </c>
      <c r="C62" s="4" t="s">
        <v>73</v>
      </c>
      <c r="D62" s="4" t="s">
        <v>74</v>
      </c>
      <c r="E62" s="5">
        <v>4268.75</v>
      </c>
      <c r="F62" s="4" t="s">
        <v>12</v>
      </c>
      <c r="G62" s="4" t="s">
        <v>13</v>
      </c>
      <c r="H62" s="4" t="s">
        <v>32</v>
      </c>
      <c r="I62" s="4" t="s">
        <v>33</v>
      </c>
      <c r="J62" s="4" t="s">
        <v>16</v>
      </c>
    </row>
    <row r="63" spans="1:10" x14ac:dyDescent="0.25">
      <c r="A63" s="3">
        <f t="shared" si="0"/>
        <v>57</v>
      </c>
      <c r="B63" s="4" t="s">
        <v>450</v>
      </c>
      <c r="C63" s="4"/>
      <c r="D63" s="4"/>
      <c r="E63" s="5">
        <v>2649</v>
      </c>
      <c r="F63" s="4" t="s">
        <v>12</v>
      </c>
      <c r="G63" s="4" t="s">
        <v>13</v>
      </c>
      <c r="H63" s="4" t="s">
        <v>32</v>
      </c>
      <c r="I63" s="4" t="s">
        <v>33</v>
      </c>
      <c r="J63" s="4" t="s">
        <v>16</v>
      </c>
    </row>
    <row r="64" spans="1:10" x14ac:dyDescent="0.25">
      <c r="A64" s="3">
        <f t="shared" si="0"/>
        <v>58</v>
      </c>
      <c r="B64" s="4" t="s">
        <v>151</v>
      </c>
      <c r="C64" s="4" t="s">
        <v>152</v>
      </c>
      <c r="D64" s="4" t="s">
        <v>153</v>
      </c>
      <c r="E64" s="5">
        <v>1528.38</v>
      </c>
      <c r="F64" s="4" t="s">
        <v>12</v>
      </c>
      <c r="G64" s="4" t="s">
        <v>13</v>
      </c>
      <c r="H64" s="4" t="s">
        <v>32</v>
      </c>
      <c r="I64" s="4" t="s">
        <v>33</v>
      </c>
      <c r="J64" s="4" t="s">
        <v>16</v>
      </c>
    </row>
    <row r="65" spans="1:14" x14ac:dyDescent="0.25">
      <c r="A65" s="3">
        <f t="shared" si="0"/>
        <v>59</v>
      </c>
      <c r="B65" s="4" t="s">
        <v>300</v>
      </c>
      <c r="C65" s="4" t="s">
        <v>301</v>
      </c>
      <c r="D65" s="4" t="s">
        <v>302</v>
      </c>
      <c r="E65" s="5">
        <v>160</v>
      </c>
      <c r="F65" s="4" t="s">
        <v>12</v>
      </c>
      <c r="G65" s="4" t="s">
        <v>13</v>
      </c>
      <c r="H65" s="4" t="s">
        <v>32</v>
      </c>
      <c r="I65" s="4" t="s">
        <v>33</v>
      </c>
      <c r="J65" s="4" t="s">
        <v>16</v>
      </c>
    </row>
    <row r="66" spans="1:14" x14ac:dyDescent="0.25">
      <c r="A66" s="3">
        <f t="shared" si="0"/>
        <v>60</v>
      </c>
      <c r="B66" s="4" t="s">
        <v>330</v>
      </c>
      <c r="C66" s="4" t="s">
        <v>331</v>
      </c>
      <c r="D66" s="4" t="s">
        <v>332</v>
      </c>
      <c r="E66" s="5">
        <v>143.21</v>
      </c>
      <c r="F66" s="4" t="s">
        <v>12</v>
      </c>
      <c r="G66" s="4" t="s">
        <v>13</v>
      </c>
      <c r="H66" s="4" t="s">
        <v>32</v>
      </c>
      <c r="I66" s="4" t="s">
        <v>33</v>
      </c>
      <c r="J66" s="4" t="s">
        <v>16</v>
      </c>
    </row>
    <row r="67" spans="1:14" x14ac:dyDescent="0.25">
      <c r="A67" s="3">
        <f t="shared" si="0"/>
        <v>61</v>
      </c>
      <c r="B67" s="4" t="s">
        <v>452</v>
      </c>
      <c r="C67" s="4"/>
      <c r="D67" s="4"/>
      <c r="E67" s="5">
        <v>790</v>
      </c>
      <c r="F67" s="4" t="s">
        <v>12</v>
      </c>
      <c r="G67" s="4" t="s">
        <v>13</v>
      </c>
      <c r="H67" s="4" t="s">
        <v>32</v>
      </c>
      <c r="I67" s="4" t="s">
        <v>33</v>
      </c>
      <c r="J67" s="4" t="s">
        <v>16</v>
      </c>
    </row>
    <row r="68" spans="1:14" s="2" customFormat="1" x14ac:dyDescent="0.25">
      <c r="A68" s="3">
        <f t="shared" si="0"/>
        <v>62</v>
      </c>
      <c r="B68" s="7" t="s">
        <v>451</v>
      </c>
      <c r="C68" s="7"/>
      <c r="D68" s="7"/>
      <c r="E68" s="8">
        <v>113.72</v>
      </c>
      <c r="F68" s="7" t="s">
        <v>12</v>
      </c>
      <c r="G68" s="7" t="s">
        <v>13</v>
      </c>
      <c r="H68" s="7" t="s">
        <v>14</v>
      </c>
      <c r="I68" s="7" t="s">
        <v>15</v>
      </c>
      <c r="J68" s="7" t="s">
        <v>16</v>
      </c>
      <c r="K68" s="9"/>
      <c r="L68" s="9"/>
      <c r="M68" s="9"/>
      <c r="N68" s="9"/>
    </row>
    <row r="69" spans="1:14" x14ac:dyDescent="0.25">
      <c r="A69" s="3">
        <f t="shared" si="0"/>
        <v>63</v>
      </c>
      <c r="B69" s="4" t="s">
        <v>118</v>
      </c>
      <c r="C69" s="4" t="s">
        <v>119</v>
      </c>
      <c r="D69" s="4" t="s">
        <v>120</v>
      </c>
      <c r="E69" s="5">
        <v>750</v>
      </c>
      <c r="F69" s="4" t="s">
        <v>12</v>
      </c>
      <c r="G69" s="4" t="s">
        <v>13</v>
      </c>
      <c r="H69" s="4" t="s">
        <v>14</v>
      </c>
      <c r="I69" s="4" t="s">
        <v>15</v>
      </c>
      <c r="J69" s="4" t="s">
        <v>16</v>
      </c>
    </row>
    <row r="70" spans="1:14" x14ac:dyDescent="0.25">
      <c r="A70" s="3">
        <f t="shared" si="0"/>
        <v>64</v>
      </c>
      <c r="B70" s="4" t="s">
        <v>327</v>
      </c>
      <c r="C70" s="4" t="s">
        <v>328</v>
      </c>
      <c r="D70" s="4" t="s">
        <v>329</v>
      </c>
      <c r="E70" s="5">
        <v>375</v>
      </c>
      <c r="F70" s="4" t="s">
        <v>12</v>
      </c>
      <c r="G70" s="4" t="s">
        <v>13</v>
      </c>
      <c r="H70" s="4" t="s">
        <v>14</v>
      </c>
      <c r="I70" s="4" t="s">
        <v>15</v>
      </c>
      <c r="J70" s="4" t="s">
        <v>16</v>
      </c>
    </row>
    <row r="71" spans="1:14" x14ac:dyDescent="0.25">
      <c r="A71" s="3">
        <f t="shared" ref="A71:A134" si="1">ROW(A65)</f>
        <v>65</v>
      </c>
      <c r="B71" s="4" t="s">
        <v>131</v>
      </c>
      <c r="C71" s="4" t="s">
        <v>132</v>
      </c>
      <c r="D71" s="4" t="s">
        <v>133</v>
      </c>
      <c r="E71" s="5">
        <v>1343.57</v>
      </c>
      <c r="F71" s="4" t="s">
        <v>12</v>
      </c>
      <c r="G71" s="4" t="s">
        <v>13</v>
      </c>
      <c r="H71" s="4" t="s">
        <v>134</v>
      </c>
      <c r="I71" s="4" t="s">
        <v>135</v>
      </c>
      <c r="J71" s="4" t="s">
        <v>16</v>
      </c>
    </row>
    <row r="72" spans="1:14" x14ac:dyDescent="0.25">
      <c r="A72" s="3">
        <f t="shared" si="1"/>
        <v>66</v>
      </c>
      <c r="B72" s="4" t="s">
        <v>136</v>
      </c>
      <c r="C72" s="4" t="s">
        <v>137</v>
      </c>
      <c r="D72" s="4" t="s">
        <v>138</v>
      </c>
      <c r="E72" s="5">
        <v>51.56</v>
      </c>
      <c r="F72" s="4" t="s">
        <v>12</v>
      </c>
      <c r="G72" s="4" t="s">
        <v>13</v>
      </c>
      <c r="H72" s="4" t="s">
        <v>134</v>
      </c>
      <c r="I72" s="4" t="s">
        <v>135</v>
      </c>
      <c r="J72" s="4" t="s">
        <v>16</v>
      </c>
    </row>
    <row r="73" spans="1:14" x14ac:dyDescent="0.25">
      <c r="A73" s="3">
        <f t="shared" si="1"/>
        <v>67</v>
      </c>
      <c r="B73" s="4" t="s">
        <v>183</v>
      </c>
      <c r="C73" s="4" t="s">
        <v>184</v>
      </c>
      <c r="D73" s="4" t="s">
        <v>185</v>
      </c>
      <c r="E73" s="5">
        <v>43.89</v>
      </c>
      <c r="F73" s="4" t="s">
        <v>12</v>
      </c>
      <c r="G73" s="4" t="s">
        <v>13</v>
      </c>
      <c r="H73" s="4" t="s">
        <v>134</v>
      </c>
      <c r="I73" s="4" t="s">
        <v>135</v>
      </c>
      <c r="J73" s="4" t="s">
        <v>16</v>
      </c>
    </row>
    <row r="74" spans="1:14" x14ac:dyDescent="0.25">
      <c r="A74" s="3">
        <f t="shared" si="1"/>
        <v>68</v>
      </c>
      <c r="B74" s="4" t="s">
        <v>254</v>
      </c>
      <c r="C74" s="4" t="s">
        <v>255</v>
      </c>
      <c r="D74" s="4" t="s">
        <v>256</v>
      </c>
      <c r="E74" s="5">
        <v>1464.4</v>
      </c>
      <c r="F74" s="4" t="s">
        <v>12</v>
      </c>
      <c r="G74" s="4" t="s">
        <v>13</v>
      </c>
      <c r="H74" s="4" t="s">
        <v>134</v>
      </c>
      <c r="I74" s="4" t="s">
        <v>135</v>
      </c>
      <c r="J74" s="4" t="s">
        <v>16</v>
      </c>
    </row>
    <row r="75" spans="1:14" x14ac:dyDescent="0.25">
      <c r="A75" s="3">
        <f t="shared" si="1"/>
        <v>69</v>
      </c>
      <c r="B75" s="4" t="s">
        <v>214</v>
      </c>
      <c r="C75" s="4" t="s">
        <v>215</v>
      </c>
      <c r="D75" s="4" t="s">
        <v>216</v>
      </c>
      <c r="E75" s="5">
        <v>28.83</v>
      </c>
      <c r="F75" s="4" t="s">
        <v>12</v>
      </c>
      <c r="G75" s="4" t="s">
        <v>13</v>
      </c>
      <c r="H75" s="4" t="s">
        <v>134</v>
      </c>
      <c r="I75" s="4" t="s">
        <v>135</v>
      </c>
      <c r="J75" s="4" t="s">
        <v>16</v>
      </c>
    </row>
    <row r="76" spans="1:14" x14ac:dyDescent="0.25">
      <c r="A76" s="3">
        <f t="shared" si="1"/>
        <v>70</v>
      </c>
      <c r="B76" s="4" t="s">
        <v>333</v>
      </c>
      <c r="C76" s="4" t="s">
        <v>334</v>
      </c>
      <c r="D76" s="4" t="s">
        <v>335</v>
      </c>
      <c r="E76" s="5">
        <v>11035.81</v>
      </c>
      <c r="F76" s="4" t="s">
        <v>12</v>
      </c>
      <c r="G76" s="4" t="s">
        <v>13</v>
      </c>
      <c r="H76" s="4" t="s">
        <v>134</v>
      </c>
      <c r="I76" s="4" t="s">
        <v>135</v>
      </c>
      <c r="J76" s="4" t="s">
        <v>16</v>
      </c>
    </row>
    <row r="77" spans="1:14" x14ac:dyDescent="0.25">
      <c r="A77" s="3">
        <f t="shared" si="1"/>
        <v>71</v>
      </c>
      <c r="B77" s="4" t="s">
        <v>361</v>
      </c>
      <c r="C77" s="4" t="s">
        <v>362</v>
      </c>
      <c r="D77" s="4" t="s">
        <v>363</v>
      </c>
      <c r="E77" s="5">
        <v>53.91</v>
      </c>
      <c r="F77" s="4" t="s">
        <v>12</v>
      </c>
      <c r="G77" s="4" t="s">
        <v>13</v>
      </c>
      <c r="H77" s="4" t="s">
        <v>134</v>
      </c>
      <c r="I77" s="4" t="s">
        <v>135</v>
      </c>
      <c r="J77" s="4" t="s">
        <v>16</v>
      </c>
    </row>
    <row r="78" spans="1:14" s="6" customFormat="1" x14ac:dyDescent="0.25">
      <c r="A78" s="3">
        <f t="shared" si="1"/>
        <v>72</v>
      </c>
      <c r="B78" s="4" t="s">
        <v>101</v>
      </c>
      <c r="C78" s="4" t="s">
        <v>102</v>
      </c>
      <c r="D78" s="4" t="s">
        <v>103</v>
      </c>
      <c r="E78" s="5">
        <v>275.74</v>
      </c>
      <c r="F78" s="4" t="s">
        <v>12</v>
      </c>
      <c r="G78" s="4" t="s">
        <v>13</v>
      </c>
      <c r="H78" s="4" t="s">
        <v>134</v>
      </c>
      <c r="I78" s="4" t="s">
        <v>135</v>
      </c>
      <c r="J78" s="4" t="s">
        <v>16</v>
      </c>
    </row>
    <row r="79" spans="1:14" s="6" customFormat="1" x14ac:dyDescent="0.25">
      <c r="A79" s="3">
        <f t="shared" si="1"/>
        <v>73</v>
      </c>
      <c r="B79" s="4" t="s">
        <v>478</v>
      </c>
      <c r="C79" s="4">
        <v>32139728</v>
      </c>
      <c r="D79" s="4" t="s">
        <v>477</v>
      </c>
      <c r="E79" s="5">
        <v>1841</v>
      </c>
      <c r="F79" s="4" t="s">
        <v>12</v>
      </c>
      <c r="G79" s="4" t="s">
        <v>13</v>
      </c>
      <c r="H79" s="4" t="s">
        <v>25</v>
      </c>
      <c r="I79" s="4" t="s">
        <v>26</v>
      </c>
      <c r="J79" s="4" t="s">
        <v>16</v>
      </c>
    </row>
    <row r="80" spans="1:14" s="6" customFormat="1" x14ac:dyDescent="0.25">
      <c r="A80" s="3">
        <f t="shared" si="1"/>
        <v>74</v>
      </c>
      <c r="B80" s="7" t="s">
        <v>453</v>
      </c>
      <c r="C80" s="7" t="s">
        <v>476</v>
      </c>
      <c r="D80" s="7" t="s">
        <v>475</v>
      </c>
      <c r="E80" s="8">
        <f>1934.19-1841</f>
        <v>93.190000000000055</v>
      </c>
      <c r="F80" s="4" t="s">
        <v>12</v>
      </c>
      <c r="G80" s="4" t="s">
        <v>13</v>
      </c>
      <c r="H80" s="4" t="s">
        <v>25</v>
      </c>
      <c r="I80" s="4" t="s">
        <v>26</v>
      </c>
      <c r="J80" s="4" t="s">
        <v>16</v>
      </c>
    </row>
    <row r="81" spans="1:10" s="6" customFormat="1" x14ac:dyDescent="0.25">
      <c r="A81" s="3">
        <f t="shared" si="1"/>
        <v>75</v>
      </c>
      <c r="B81" s="4" t="s">
        <v>214</v>
      </c>
      <c r="C81" s="4" t="s">
        <v>215</v>
      </c>
      <c r="D81" s="4" t="s">
        <v>216</v>
      </c>
      <c r="E81" s="5">
        <v>4250</v>
      </c>
      <c r="F81" s="4" t="s">
        <v>12</v>
      </c>
      <c r="G81" s="4" t="s">
        <v>13</v>
      </c>
      <c r="H81" s="4" t="s">
        <v>25</v>
      </c>
      <c r="I81" s="4" t="s">
        <v>26</v>
      </c>
      <c r="J81" s="4" t="s">
        <v>16</v>
      </c>
    </row>
    <row r="82" spans="1:10" s="6" customFormat="1" x14ac:dyDescent="0.25">
      <c r="A82" s="3">
        <f t="shared" si="1"/>
        <v>76</v>
      </c>
      <c r="B82" s="4" t="s">
        <v>240</v>
      </c>
      <c r="C82" s="4" t="s">
        <v>241</v>
      </c>
      <c r="D82" s="4" t="s">
        <v>242</v>
      </c>
      <c r="E82" s="5">
        <v>287.18</v>
      </c>
      <c r="F82" s="4" t="s">
        <v>12</v>
      </c>
      <c r="G82" s="4" t="s">
        <v>13</v>
      </c>
      <c r="H82" s="4" t="s">
        <v>25</v>
      </c>
      <c r="I82" s="4" t="s">
        <v>26</v>
      </c>
      <c r="J82" s="4" t="s">
        <v>16</v>
      </c>
    </row>
    <row r="83" spans="1:10" s="6" customFormat="1" x14ac:dyDescent="0.25">
      <c r="A83" s="3">
        <f t="shared" si="1"/>
        <v>77</v>
      </c>
      <c r="B83" s="4" t="s">
        <v>291</v>
      </c>
      <c r="C83" s="4" t="s">
        <v>292</v>
      </c>
      <c r="D83" s="4" t="s">
        <v>293</v>
      </c>
      <c r="E83" s="5">
        <v>66.03</v>
      </c>
      <c r="F83" s="4" t="s">
        <v>12</v>
      </c>
      <c r="G83" s="4" t="s">
        <v>13</v>
      </c>
      <c r="H83" s="4" t="s">
        <v>25</v>
      </c>
      <c r="I83" s="4" t="s">
        <v>26</v>
      </c>
      <c r="J83" s="4" t="s">
        <v>16</v>
      </c>
    </row>
    <row r="84" spans="1:10" s="6" customFormat="1" x14ac:dyDescent="0.25">
      <c r="A84" s="3">
        <f t="shared" si="1"/>
        <v>78</v>
      </c>
      <c r="B84" s="4" t="s">
        <v>421</v>
      </c>
      <c r="C84" s="4"/>
      <c r="D84" s="4" t="s">
        <v>422</v>
      </c>
      <c r="E84" s="5">
        <v>404.34</v>
      </c>
      <c r="F84" s="4" t="s">
        <v>12</v>
      </c>
      <c r="G84" s="4" t="s">
        <v>13</v>
      </c>
      <c r="H84" s="4" t="s">
        <v>25</v>
      </c>
      <c r="I84" s="4" t="s">
        <v>26</v>
      </c>
      <c r="J84" s="4" t="s">
        <v>16</v>
      </c>
    </row>
    <row r="85" spans="1:10" s="6" customFormat="1" x14ac:dyDescent="0.25">
      <c r="A85" s="3">
        <f t="shared" si="1"/>
        <v>79</v>
      </c>
      <c r="B85" s="4" t="s">
        <v>450</v>
      </c>
      <c r="C85" s="4"/>
      <c r="D85" s="4"/>
      <c r="E85" s="5">
        <v>-2649</v>
      </c>
      <c r="F85" s="4" t="s">
        <v>12</v>
      </c>
      <c r="G85" s="4" t="s">
        <v>13</v>
      </c>
      <c r="H85" s="4" t="s">
        <v>80</v>
      </c>
      <c r="I85" s="4" t="s">
        <v>81</v>
      </c>
      <c r="J85" s="4" t="s">
        <v>16</v>
      </c>
    </row>
    <row r="86" spans="1:10" s="6" customFormat="1" x14ac:dyDescent="0.25">
      <c r="A86" s="3">
        <f t="shared" si="1"/>
        <v>80</v>
      </c>
      <c r="B86" s="4" t="s">
        <v>174</v>
      </c>
      <c r="C86" s="4" t="s">
        <v>175</v>
      </c>
      <c r="D86" s="4" t="s">
        <v>176</v>
      </c>
      <c r="E86" s="5">
        <v>477.81</v>
      </c>
      <c r="F86" s="4" t="s">
        <v>12</v>
      </c>
      <c r="G86" s="4" t="s">
        <v>13</v>
      </c>
      <c r="H86" s="4" t="s">
        <v>80</v>
      </c>
      <c r="I86" s="4" t="s">
        <v>81</v>
      </c>
      <c r="J86" s="4" t="s">
        <v>16</v>
      </c>
    </row>
    <row r="87" spans="1:10" s="6" customFormat="1" x14ac:dyDescent="0.25">
      <c r="A87" s="3">
        <f t="shared" si="1"/>
        <v>81</v>
      </c>
      <c r="B87" s="4" t="s">
        <v>419</v>
      </c>
      <c r="C87" s="4"/>
      <c r="D87" s="4" t="s">
        <v>420</v>
      </c>
      <c r="E87" s="5">
        <v>1071</v>
      </c>
      <c r="F87" s="4" t="s">
        <v>12</v>
      </c>
      <c r="G87" s="4" t="s">
        <v>13</v>
      </c>
      <c r="H87" s="4" t="s">
        <v>80</v>
      </c>
      <c r="I87" s="4" t="s">
        <v>81</v>
      </c>
      <c r="J87" s="4" t="s">
        <v>16</v>
      </c>
    </row>
    <row r="88" spans="1:10" s="6" customFormat="1" x14ac:dyDescent="0.25">
      <c r="A88" s="3">
        <f t="shared" si="1"/>
        <v>82</v>
      </c>
      <c r="B88" s="4" t="s">
        <v>68</v>
      </c>
      <c r="C88" s="4"/>
      <c r="D88" s="4"/>
      <c r="E88" s="5">
        <v>400.58</v>
      </c>
      <c r="F88" s="4" t="s">
        <v>12</v>
      </c>
      <c r="G88" s="4" t="s">
        <v>13</v>
      </c>
      <c r="H88" s="4" t="s">
        <v>69</v>
      </c>
      <c r="I88" s="4" t="s">
        <v>70</v>
      </c>
      <c r="J88" s="4" t="s">
        <v>16</v>
      </c>
    </row>
    <row r="89" spans="1:10" s="6" customFormat="1" x14ac:dyDescent="0.25">
      <c r="A89" s="3">
        <f t="shared" si="1"/>
        <v>83</v>
      </c>
      <c r="B89" s="4" t="s">
        <v>71</v>
      </c>
      <c r="C89" s="4"/>
      <c r="D89" s="4"/>
      <c r="E89" s="5">
        <v>1250.97</v>
      </c>
      <c r="F89" s="4" t="s">
        <v>12</v>
      </c>
      <c r="G89" s="4" t="s">
        <v>13</v>
      </c>
      <c r="H89" s="4" t="s">
        <v>69</v>
      </c>
      <c r="I89" s="4" t="s">
        <v>70</v>
      </c>
      <c r="J89" s="4" t="s">
        <v>16</v>
      </c>
    </row>
    <row r="90" spans="1:10" s="6" customFormat="1" x14ac:dyDescent="0.25">
      <c r="A90" s="3">
        <f t="shared" si="1"/>
        <v>84</v>
      </c>
      <c r="B90" s="4" t="s">
        <v>101</v>
      </c>
      <c r="C90" s="4" t="s">
        <v>102</v>
      </c>
      <c r="D90" s="4" t="s">
        <v>103</v>
      </c>
      <c r="E90" s="5">
        <v>8027.22</v>
      </c>
      <c r="F90" s="4" t="s">
        <v>12</v>
      </c>
      <c r="G90" s="4" t="s">
        <v>13</v>
      </c>
      <c r="H90" s="4" t="s">
        <v>69</v>
      </c>
      <c r="I90" s="4" t="s">
        <v>70</v>
      </c>
      <c r="J90" s="4" t="s">
        <v>16</v>
      </c>
    </row>
    <row r="91" spans="1:10" s="6" customFormat="1" x14ac:dyDescent="0.25">
      <c r="A91" s="3">
        <f t="shared" si="1"/>
        <v>85</v>
      </c>
      <c r="B91" s="4" t="s">
        <v>117</v>
      </c>
      <c r="C91" s="4"/>
      <c r="D91" s="4"/>
      <c r="E91" s="5">
        <v>553.20000000000005</v>
      </c>
      <c r="F91" s="4" t="s">
        <v>12</v>
      </c>
      <c r="G91" s="4" t="s">
        <v>13</v>
      </c>
      <c r="H91" s="4" t="s">
        <v>69</v>
      </c>
      <c r="I91" s="4" t="s">
        <v>70</v>
      </c>
      <c r="J91" s="4" t="s">
        <v>16</v>
      </c>
    </row>
    <row r="92" spans="1:10" s="6" customFormat="1" x14ac:dyDescent="0.25">
      <c r="A92" s="3">
        <f t="shared" si="1"/>
        <v>86</v>
      </c>
      <c r="B92" s="4" t="s">
        <v>128</v>
      </c>
      <c r="C92" s="4"/>
      <c r="D92" s="4"/>
      <c r="E92" s="5">
        <v>136.22</v>
      </c>
      <c r="F92" s="4" t="s">
        <v>12</v>
      </c>
      <c r="G92" s="4" t="s">
        <v>13</v>
      </c>
      <c r="H92" s="4" t="s">
        <v>69</v>
      </c>
      <c r="I92" s="4" t="s">
        <v>70</v>
      </c>
      <c r="J92" s="4" t="s">
        <v>16</v>
      </c>
    </row>
    <row r="93" spans="1:10" s="6" customFormat="1" x14ac:dyDescent="0.25">
      <c r="A93" s="3">
        <f t="shared" si="1"/>
        <v>87</v>
      </c>
      <c r="B93" s="4" t="s">
        <v>456</v>
      </c>
      <c r="C93" s="4"/>
      <c r="D93" s="4"/>
      <c r="E93" s="5">
        <v>141.78</v>
      </c>
      <c r="F93" s="4" t="s">
        <v>12</v>
      </c>
      <c r="G93" s="4" t="s">
        <v>13</v>
      </c>
      <c r="H93" s="4" t="s">
        <v>69</v>
      </c>
      <c r="I93" s="4" t="s">
        <v>70</v>
      </c>
      <c r="J93" s="4" t="s">
        <v>16</v>
      </c>
    </row>
    <row r="94" spans="1:10" s="6" customFormat="1" x14ac:dyDescent="0.25">
      <c r="A94" s="3">
        <f t="shared" si="1"/>
        <v>88</v>
      </c>
      <c r="B94" s="4" t="s">
        <v>129</v>
      </c>
      <c r="C94" s="4"/>
      <c r="D94" s="4"/>
      <c r="E94" s="5">
        <v>1245.43</v>
      </c>
      <c r="F94" s="4" t="s">
        <v>12</v>
      </c>
      <c r="G94" s="4" t="s">
        <v>13</v>
      </c>
      <c r="H94" s="4" t="s">
        <v>69</v>
      </c>
      <c r="I94" s="4" t="s">
        <v>70</v>
      </c>
      <c r="J94" s="4" t="s">
        <v>16</v>
      </c>
    </row>
    <row r="95" spans="1:10" s="6" customFormat="1" x14ac:dyDescent="0.25">
      <c r="A95" s="3">
        <f t="shared" si="1"/>
        <v>89</v>
      </c>
      <c r="B95" s="4" t="s">
        <v>457</v>
      </c>
      <c r="C95" s="4"/>
      <c r="D95" s="4"/>
      <c r="E95" s="5">
        <v>410.6</v>
      </c>
      <c r="F95" s="4" t="s">
        <v>12</v>
      </c>
      <c r="G95" s="4" t="s">
        <v>13</v>
      </c>
      <c r="H95" s="4" t="s">
        <v>69</v>
      </c>
      <c r="I95" s="4" t="s">
        <v>70</v>
      </c>
      <c r="J95" s="4" t="s">
        <v>16</v>
      </c>
    </row>
    <row r="96" spans="1:10" s="6" customFormat="1" x14ac:dyDescent="0.25">
      <c r="A96" s="3">
        <f t="shared" si="1"/>
        <v>90</v>
      </c>
      <c r="B96" s="4" t="s">
        <v>130</v>
      </c>
      <c r="C96" s="4"/>
      <c r="D96" s="4"/>
      <c r="E96" s="5">
        <v>198.15</v>
      </c>
      <c r="F96" s="4" t="s">
        <v>12</v>
      </c>
      <c r="G96" s="4" t="s">
        <v>13</v>
      </c>
      <c r="H96" s="4" t="s">
        <v>69</v>
      </c>
      <c r="I96" s="4" t="s">
        <v>70</v>
      </c>
      <c r="J96" s="4" t="s">
        <v>16</v>
      </c>
    </row>
    <row r="97" spans="1:10" s="6" customFormat="1" x14ac:dyDescent="0.25">
      <c r="A97" s="3">
        <f t="shared" si="1"/>
        <v>91</v>
      </c>
      <c r="B97" s="4" t="s">
        <v>198</v>
      </c>
      <c r="C97" s="4"/>
      <c r="D97" s="4"/>
      <c r="E97" s="5">
        <v>69.569999999999993</v>
      </c>
      <c r="F97" s="4" t="s">
        <v>12</v>
      </c>
      <c r="G97" s="4" t="s">
        <v>13</v>
      </c>
      <c r="H97" s="4" t="s">
        <v>69</v>
      </c>
      <c r="I97" s="4" t="s">
        <v>70</v>
      </c>
      <c r="J97" s="4" t="s">
        <v>16</v>
      </c>
    </row>
    <row r="98" spans="1:10" s="6" customFormat="1" x14ac:dyDescent="0.25">
      <c r="A98" s="3">
        <f t="shared" si="1"/>
        <v>92</v>
      </c>
      <c r="B98" s="4" t="s">
        <v>199</v>
      </c>
      <c r="C98" s="4"/>
      <c r="D98" s="4"/>
      <c r="E98" s="5">
        <v>501.6</v>
      </c>
      <c r="F98" s="4" t="s">
        <v>12</v>
      </c>
      <c r="G98" s="4" t="s">
        <v>13</v>
      </c>
      <c r="H98" s="4" t="s">
        <v>69</v>
      </c>
      <c r="I98" s="4" t="s">
        <v>70</v>
      </c>
      <c r="J98" s="4" t="s">
        <v>16</v>
      </c>
    </row>
    <row r="99" spans="1:10" s="6" customFormat="1" x14ac:dyDescent="0.25">
      <c r="A99" s="3">
        <f t="shared" si="1"/>
        <v>93</v>
      </c>
      <c r="B99" s="4" t="s">
        <v>458</v>
      </c>
      <c r="C99" s="4"/>
      <c r="D99" s="4"/>
      <c r="E99" s="5">
        <v>475.32</v>
      </c>
      <c r="F99" s="4" t="s">
        <v>12</v>
      </c>
      <c r="G99" s="4" t="s">
        <v>13</v>
      </c>
      <c r="H99" s="4" t="s">
        <v>69</v>
      </c>
      <c r="I99" s="4" t="s">
        <v>70</v>
      </c>
      <c r="J99" s="4" t="s">
        <v>16</v>
      </c>
    </row>
    <row r="100" spans="1:10" s="6" customFormat="1" x14ac:dyDescent="0.25">
      <c r="A100" s="3">
        <f t="shared" si="1"/>
        <v>94</v>
      </c>
      <c r="B100" s="4" t="s">
        <v>459</v>
      </c>
      <c r="C100" s="4"/>
      <c r="D100" s="4"/>
      <c r="E100" s="5">
        <v>475.32</v>
      </c>
      <c r="F100" s="4" t="s">
        <v>12</v>
      </c>
      <c r="G100" s="4" t="s">
        <v>13</v>
      </c>
      <c r="H100" s="4" t="s">
        <v>69</v>
      </c>
      <c r="I100" s="4" t="s">
        <v>70</v>
      </c>
      <c r="J100" s="4" t="s">
        <v>16</v>
      </c>
    </row>
    <row r="101" spans="1:10" s="6" customFormat="1" x14ac:dyDescent="0.25">
      <c r="A101" s="3">
        <f t="shared" si="1"/>
        <v>95</v>
      </c>
      <c r="B101" s="4" t="s">
        <v>200</v>
      </c>
      <c r="C101" s="4"/>
      <c r="D101" s="4"/>
      <c r="E101" s="5">
        <v>681.65</v>
      </c>
      <c r="F101" s="4" t="s">
        <v>12</v>
      </c>
      <c r="G101" s="4" t="s">
        <v>13</v>
      </c>
      <c r="H101" s="4" t="s">
        <v>69</v>
      </c>
      <c r="I101" s="4" t="s">
        <v>70</v>
      </c>
      <c r="J101" s="4" t="s">
        <v>16</v>
      </c>
    </row>
    <row r="102" spans="1:10" s="6" customFormat="1" x14ac:dyDescent="0.25">
      <c r="A102" s="3">
        <f t="shared" si="1"/>
        <v>96</v>
      </c>
      <c r="B102" s="4" t="s">
        <v>201</v>
      </c>
      <c r="C102" s="4"/>
      <c r="D102" s="4"/>
      <c r="E102" s="5">
        <v>158.54</v>
      </c>
      <c r="F102" s="4" t="s">
        <v>12</v>
      </c>
      <c r="G102" s="4" t="s">
        <v>13</v>
      </c>
      <c r="H102" s="4" t="s">
        <v>69</v>
      </c>
      <c r="I102" s="4" t="s">
        <v>70</v>
      </c>
      <c r="J102" s="4" t="s">
        <v>16</v>
      </c>
    </row>
    <row r="103" spans="1:10" s="6" customFormat="1" x14ac:dyDescent="0.25">
      <c r="A103" s="3">
        <f t="shared" si="1"/>
        <v>97</v>
      </c>
      <c r="B103" s="4" t="s">
        <v>251</v>
      </c>
      <c r="C103" s="4" t="s">
        <v>252</v>
      </c>
      <c r="D103" s="4" t="s">
        <v>253</v>
      </c>
      <c r="E103" s="5">
        <v>165.9</v>
      </c>
      <c r="F103" s="4" t="s">
        <v>12</v>
      </c>
      <c r="G103" s="4" t="s">
        <v>13</v>
      </c>
      <c r="H103" s="4" t="s">
        <v>69</v>
      </c>
      <c r="I103" s="4" t="s">
        <v>70</v>
      </c>
      <c r="J103" s="4" t="s">
        <v>16</v>
      </c>
    </row>
    <row r="104" spans="1:10" s="6" customFormat="1" x14ac:dyDescent="0.25">
      <c r="A104" s="3">
        <f t="shared" si="1"/>
        <v>98</v>
      </c>
      <c r="B104" s="4" t="s">
        <v>315</v>
      </c>
      <c r="C104" s="4" t="s">
        <v>316</v>
      </c>
      <c r="D104" s="4" t="s">
        <v>317</v>
      </c>
      <c r="E104" s="5">
        <v>812.5</v>
      </c>
      <c r="F104" s="4" t="s">
        <v>12</v>
      </c>
      <c r="G104" s="4" t="s">
        <v>13</v>
      </c>
      <c r="H104" s="4" t="s">
        <v>69</v>
      </c>
      <c r="I104" s="4" t="s">
        <v>70</v>
      </c>
      <c r="J104" s="4" t="s">
        <v>16</v>
      </c>
    </row>
    <row r="105" spans="1:10" s="6" customFormat="1" x14ac:dyDescent="0.25">
      <c r="A105" s="3">
        <f t="shared" si="1"/>
        <v>99</v>
      </c>
      <c r="B105" s="4" t="s">
        <v>339</v>
      </c>
      <c r="C105" s="4"/>
      <c r="D105" s="4"/>
      <c r="E105" s="5">
        <v>470.52</v>
      </c>
      <c r="F105" s="4" t="s">
        <v>12</v>
      </c>
      <c r="G105" s="4" t="s">
        <v>13</v>
      </c>
      <c r="H105" s="4" t="s">
        <v>69</v>
      </c>
      <c r="I105" s="4" t="s">
        <v>70</v>
      </c>
      <c r="J105" s="4" t="s">
        <v>16</v>
      </c>
    </row>
    <row r="106" spans="1:10" s="6" customFormat="1" x14ac:dyDescent="0.25">
      <c r="A106" s="3">
        <f t="shared" si="1"/>
        <v>100</v>
      </c>
      <c r="B106" s="4" t="s">
        <v>340</v>
      </c>
      <c r="C106" s="4"/>
      <c r="D106" s="4"/>
      <c r="E106" s="5">
        <v>2645.33</v>
      </c>
      <c r="F106" s="4" t="s">
        <v>12</v>
      </c>
      <c r="G106" s="4" t="s">
        <v>13</v>
      </c>
      <c r="H106" s="4" t="s">
        <v>69</v>
      </c>
      <c r="I106" s="4" t="s">
        <v>70</v>
      </c>
      <c r="J106" s="4" t="s">
        <v>16</v>
      </c>
    </row>
    <row r="107" spans="1:10" s="6" customFormat="1" x14ac:dyDescent="0.25">
      <c r="A107" s="3">
        <f t="shared" si="1"/>
        <v>101</v>
      </c>
      <c r="B107" s="4" t="s">
        <v>460</v>
      </c>
      <c r="C107" s="4"/>
      <c r="D107" s="4"/>
      <c r="E107" s="5">
        <v>2104.1</v>
      </c>
      <c r="F107" s="4" t="s">
        <v>12</v>
      </c>
      <c r="G107" s="4" t="s">
        <v>13</v>
      </c>
      <c r="H107" s="4" t="s">
        <v>69</v>
      </c>
      <c r="I107" s="4" t="s">
        <v>70</v>
      </c>
      <c r="J107" s="4" t="s">
        <v>16</v>
      </c>
    </row>
    <row r="108" spans="1:10" s="6" customFormat="1" x14ac:dyDescent="0.25">
      <c r="A108" s="3">
        <f t="shared" si="1"/>
        <v>102</v>
      </c>
      <c r="B108" s="4" t="s">
        <v>341</v>
      </c>
      <c r="C108" s="4"/>
      <c r="D108" s="4"/>
      <c r="E108" s="5">
        <v>1165.03</v>
      </c>
      <c r="F108" s="4" t="s">
        <v>12</v>
      </c>
      <c r="G108" s="4" t="s">
        <v>13</v>
      </c>
      <c r="H108" s="4" t="s">
        <v>69</v>
      </c>
      <c r="I108" s="4" t="s">
        <v>70</v>
      </c>
      <c r="J108" s="4" t="s">
        <v>16</v>
      </c>
    </row>
    <row r="109" spans="1:10" s="6" customFormat="1" x14ac:dyDescent="0.25">
      <c r="A109" s="3">
        <f t="shared" si="1"/>
        <v>103</v>
      </c>
      <c r="B109" s="4" t="s">
        <v>342</v>
      </c>
      <c r="C109" s="4"/>
      <c r="D109" s="4"/>
      <c r="E109" s="5">
        <v>6368.63</v>
      </c>
      <c r="F109" s="4" t="s">
        <v>12</v>
      </c>
      <c r="G109" s="4" t="s">
        <v>13</v>
      </c>
      <c r="H109" s="4" t="s">
        <v>69</v>
      </c>
      <c r="I109" s="4" t="s">
        <v>70</v>
      </c>
      <c r="J109" s="4" t="s">
        <v>16</v>
      </c>
    </row>
    <row r="110" spans="1:10" s="6" customFormat="1" x14ac:dyDescent="0.25">
      <c r="A110" s="3">
        <f t="shared" si="1"/>
        <v>104</v>
      </c>
      <c r="B110" s="4" t="s">
        <v>343</v>
      </c>
      <c r="C110" s="4"/>
      <c r="D110" s="4"/>
      <c r="E110" s="5">
        <v>6536.6</v>
      </c>
      <c r="F110" s="4" t="s">
        <v>12</v>
      </c>
      <c r="G110" s="4" t="s">
        <v>13</v>
      </c>
      <c r="H110" s="4" t="s">
        <v>69</v>
      </c>
      <c r="I110" s="4" t="s">
        <v>70</v>
      </c>
      <c r="J110" s="4" t="s">
        <v>16</v>
      </c>
    </row>
    <row r="111" spans="1:10" s="6" customFormat="1" x14ac:dyDescent="0.25">
      <c r="A111" s="3">
        <f t="shared" si="1"/>
        <v>105</v>
      </c>
      <c r="B111" s="4" t="s">
        <v>345</v>
      </c>
      <c r="C111" s="4"/>
      <c r="D111" s="4"/>
      <c r="E111" s="5">
        <v>238.65</v>
      </c>
      <c r="F111" s="4" t="s">
        <v>12</v>
      </c>
      <c r="G111" s="4" t="s">
        <v>13</v>
      </c>
      <c r="H111" s="4" t="s">
        <v>69</v>
      </c>
      <c r="I111" s="4" t="s">
        <v>70</v>
      </c>
      <c r="J111" s="4" t="s">
        <v>16</v>
      </c>
    </row>
    <row r="112" spans="1:10" s="6" customFormat="1" x14ac:dyDescent="0.25">
      <c r="A112" s="3">
        <f t="shared" si="1"/>
        <v>106</v>
      </c>
      <c r="B112" s="4" t="s">
        <v>348</v>
      </c>
      <c r="C112" s="4"/>
      <c r="D112" s="4"/>
      <c r="E112" s="5">
        <v>492.7</v>
      </c>
      <c r="F112" s="4" t="s">
        <v>12</v>
      </c>
      <c r="G112" s="4" t="s">
        <v>13</v>
      </c>
      <c r="H112" s="4" t="s">
        <v>69</v>
      </c>
      <c r="I112" s="4" t="s">
        <v>70</v>
      </c>
      <c r="J112" s="4" t="s">
        <v>16</v>
      </c>
    </row>
    <row r="113" spans="1:10" s="6" customFormat="1" x14ac:dyDescent="0.25">
      <c r="A113" s="3">
        <f t="shared" si="1"/>
        <v>107</v>
      </c>
      <c r="B113" s="4" t="s">
        <v>349</v>
      </c>
      <c r="C113" s="4"/>
      <c r="D113" s="4"/>
      <c r="E113" s="5">
        <v>736.75</v>
      </c>
      <c r="F113" s="4" t="s">
        <v>12</v>
      </c>
      <c r="G113" s="4" t="s">
        <v>13</v>
      </c>
      <c r="H113" s="4" t="s">
        <v>69</v>
      </c>
      <c r="I113" s="4" t="s">
        <v>70</v>
      </c>
      <c r="J113" s="4" t="s">
        <v>16</v>
      </c>
    </row>
    <row r="114" spans="1:10" s="6" customFormat="1" x14ac:dyDescent="0.25">
      <c r="A114" s="3">
        <f t="shared" si="1"/>
        <v>108</v>
      </c>
      <c r="B114" s="4" t="s">
        <v>461</v>
      </c>
      <c r="C114" s="4"/>
      <c r="D114" s="4"/>
      <c r="E114" s="5">
        <v>149.31</v>
      </c>
      <c r="F114" s="4" t="s">
        <v>12</v>
      </c>
      <c r="G114" s="4" t="s">
        <v>13</v>
      </c>
      <c r="H114" s="4" t="s">
        <v>69</v>
      </c>
      <c r="I114" s="4" t="s">
        <v>70</v>
      </c>
      <c r="J114" s="4" t="s">
        <v>16</v>
      </c>
    </row>
    <row r="115" spans="1:10" s="6" customFormat="1" x14ac:dyDescent="0.25">
      <c r="A115" s="3">
        <f t="shared" si="1"/>
        <v>109</v>
      </c>
      <c r="B115" s="4" t="s">
        <v>350</v>
      </c>
      <c r="C115" s="4"/>
      <c r="D115" s="4"/>
      <c r="E115" s="5">
        <v>2441.16</v>
      </c>
      <c r="F115" s="4" t="s">
        <v>12</v>
      </c>
      <c r="G115" s="4" t="s">
        <v>13</v>
      </c>
      <c r="H115" s="4" t="s">
        <v>69</v>
      </c>
      <c r="I115" s="4" t="s">
        <v>70</v>
      </c>
      <c r="J115" s="4" t="s">
        <v>16</v>
      </c>
    </row>
    <row r="116" spans="1:10" s="6" customFormat="1" x14ac:dyDescent="0.25">
      <c r="A116" s="3">
        <f t="shared" si="1"/>
        <v>110</v>
      </c>
      <c r="B116" s="4" t="s">
        <v>351</v>
      </c>
      <c r="C116" s="4"/>
      <c r="D116" s="4"/>
      <c r="E116" s="5">
        <v>250</v>
      </c>
      <c r="F116" s="4" t="s">
        <v>12</v>
      </c>
      <c r="G116" s="4" t="s">
        <v>13</v>
      </c>
      <c r="H116" s="4" t="s">
        <v>69</v>
      </c>
      <c r="I116" s="4" t="s">
        <v>70</v>
      </c>
      <c r="J116" s="4" t="s">
        <v>16</v>
      </c>
    </row>
    <row r="117" spans="1:10" s="6" customFormat="1" x14ac:dyDescent="0.25">
      <c r="A117" s="3">
        <f t="shared" si="1"/>
        <v>111</v>
      </c>
      <c r="B117" s="4" t="s">
        <v>391</v>
      </c>
      <c r="C117" s="4" t="s">
        <v>392</v>
      </c>
      <c r="D117" s="4" t="s">
        <v>393</v>
      </c>
      <c r="E117" s="5">
        <v>342</v>
      </c>
      <c r="F117" s="4" t="s">
        <v>12</v>
      </c>
      <c r="G117" s="4" t="s">
        <v>13</v>
      </c>
      <c r="H117" s="4" t="s">
        <v>69</v>
      </c>
      <c r="I117" s="4" t="s">
        <v>70</v>
      </c>
      <c r="J117" s="4" t="s">
        <v>16</v>
      </c>
    </row>
    <row r="118" spans="1:10" s="6" customFormat="1" x14ac:dyDescent="0.25">
      <c r="A118" s="3">
        <f t="shared" si="1"/>
        <v>112</v>
      </c>
      <c r="B118" s="4" t="s">
        <v>223</v>
      </c>
      <c r="C118" s="4" t="s">
        <v>224</v>
      </c>
      <c r="D118" s="4" t="s">
        <v>225</v>
      </c>
      <c r="E118" s="5">
        <v>1393.75</v>
      </c>
      <c r="F118" s="4" t="s">
        <v>12</v>
      </c>
      <c r="G118" s="4" t="s">
        <v>13</v>
      </c>
      <c r="H118" s="4" t="s">
        <v>226</v>
      </c>
      <c r="I118" s="4" t="s">
        <v>227</v>
      </c>
      <c r="J118" s="4" t="s">
        <v>16</v>
      </c>
    </row>
    <row r="119" spans="1:10" s="6" customFormat="1" x14ac:dyDescent="0.25">
      <c r="A119" s="3">
        <f t="shared" si="1"/>
        <v>113</v>
      </c>
      <c r="B119" s="4" t="s">
        <v>294</v>
      </c>
      <c r="C119" s="4" t="s">
        <v>295</v>
      </c>
      <c r="D119" s="4" t="s">
        <v>296</v>
      </c>
      <c r="E119" s="5">
        <v>437.11</v>
      </c>
      <c r="F119" s="4" t="s">
        <v>12</v>
      </c>
      <c r="G119" s="4" t="s">
        <v>13</v>
      </c>
      <c r="H119" s="4" t="s">
        <v>226</v>
      </c>
      <c r="I119" s="4" t="s">
        <v>227</v>
      </c>
      <c r="J119" s="4" t="s">
        <v>16</v>
      </c>
    </row>
    <row r="120" spans="1:10" s="6" customFormat="1" x14ac:dyDescent="0.25">
      <c r="A120" s="3">
        <f t="shared" si="1"/>
        <v>114</v>
      </c>
      <c r="B120" s="4" t="s">
        <v>352</v>
      </c>
      <c r="C120" s="4" t="s">
        <v>353</v>
      </c>
      <c r="D120" s="4" t="s">
        <v>354</v>
      </c>
      <c r="E120" s="5">
        <v>1187.5</v>
      </c>
      <c r="F120" s="4" t="s">
        <v>12</v>
      </c>
      <c r="G120" s="4" t="s">
        <v>13</v>
      </c>
      <c r="H120" s="4" t="s">
        <v>226</v>
      </c>
      <c r="I120" s="4" t="s">
        <v>227</v>
      </c>
      <c r="J120" s="4" t="s">
        <v>16</v>
      </c>
    </row>
    <row r="121" spans="1:10" s="6" customFormat="1" x14ac:dyDescent="0.25">
      <c r="A121" s="3">
        <f t="shared" si="1"/>
        <v>115</v>
      </c>
      <c r="B121" s="4" t="s">
        <v>40</v>
      </c>
      <c r="C121" s="4"/>
      <c r="D121" s="4"/>
      <c r="E121" s="5">
        <v>2414.19</v>
      </c>
      <c r="F121" s="4" t="s">
        <v>12</v>
      </c>
      <c r="G121" s="4" t="s">
        <v>13</v>
      </c>
      <c r="H121" s="4" t="s">
        <v>41</v>
      </c>
      <c r="I121" s="4" t="s">
        <v>42</v>
      </c>
      <c r="J121" s="4" t="s">
        <v>16</v>
      </c>
    </row>
    <row r="122" spans="1:10" s="6" customFormat="1" x14ac:dyDescent="0.25">
      <c r="A122" s="3">
        <f t="shared" si="1"/>
        <v>116</v>
      </c>
      <c r="B122" s="4" t="s">
        <v>127</v>
      </c>
      <c r="C122" s="4"/>
      <c r="D122" s="4"/>
      <c r="E122" s="5">
        <v>625</v>
      </c>
      <c r="F122" s="4" t="s">
        <v>12</v>
      </c>
      <c r="G122" s="4" t="s">
        <v>13</v>
      </c>
      <c r="H122" s="4" t="s">
        <v>41</v>
      </c>
      <c r="I122" s="4" t="s">
        <v>42</v>
      </c>
      <c r="J122" s="4" t="s">
        <v>16</v>
      </c>
    </row>
    <row r="123" spans="1:10" s="6" customFormat="1" x14ac:dyDescent="0.25">
      <c r="A123" s="3">
        <f t="shared" si="1"/>
        <v>117</v>
      </c>
      <c r="B123" s="4" t="s">
        <v>154</v>
      </c>
      <c r="C123" s="4" t="s">
        <v>155</v>
      </c>
      <c r="D123" s="4" t="s">
        <v>156</v>
      </c>
      <c r="E123" s="5">
        <v>354.89</v>
      </c>
      <c r="F123" s="4" t="s">
        <v>12</v>
      </c>
      <c r="G123" s="4" t="s">
        <v>13</v>
      </c>
      <c r="H123" s="4" t="s">
        <v>41</v>
      </c>
      <c r="I123" s="4" t="s">
        <v>42</v>
      </c>
      <c r="J123" s="4" t="s">
        <v>16</v>
      </c>
    </row>
    <row r="124" spans="1:10" s="6" customFormat="1" x14ac:dyDescent="0.25">
      <c r="A124" s="3">
        <f t="shared" si="1"/>
        <v>118</v>
      </c>
      <c r="B124" s="4" t="s">
        <v>160</v>
      </c>
      <c r="C124" s="4" t="s">
        <v>161</v>
      </c>
      <c r="D124" s="4" t="s">
        <v>162</v>
      </c>
      <c r="E124" s="5">
        <v>236.5</v>
      </c>
      <c r="F124" s="4" t="s">
        <v>12</v>
      </c>
      <c r="G124" s="4" t="s">
        <v>13</v>
      </c>
      <c r="H124" s="4" t="s">
        <v>41</v>
      </c>
      <c r="I124" s="4" t="s">
        <v>42</v>
      </c>
      <c r="J124" s="4" t="s">
        <v>16</v>
      </c>
    </row>
    <row r="125" spans="1:10" s="6" customFormat="1" x14ac:dyDescent="0.25">
      <c r="A125" s="3">
        <f t="shared" si="1"/>
        <v>119</v>
      </c>
      <c r="B125" s="4" t="s">
        <v>186</v>
      </c>
      <c r="C125" s="4" t="s">
        <v>187</v>
      </c>
      <c r="D125" s="4" t="s">
        <v>188</v>
      </c>
      <c r="E125" s="5">
        <v>33.6</v>
      </c>
      <c r="F125" s="4" t="s">
        <v>12</v>
      </c>
      <c r="G125" s="4" t="s">
        <v>13</v>
      </c>
      <c r="H125" s="4" t="s">
        <v>41</v>
      </c>
      <c r="I125" s="4" t="s">
        <v>42</v>
      </c>
      <c r="J125" s="4" t="s">
        <v>16</v>
      </c>
    </row>
    <row r="126" spans="1:10" s="6" customFormat="1" x14ac:dyDescent="0.25">
      <c r="A126" s="3">
        <f t="shared" si="1"/>
        <v>120</v>
      </c>
      <c r="B126" s="4" t="s">
        <v>197</v>
      </c>
      <c r="C126" s="4"/>
      <c r="D126" s="4"/>
      <c r="E126" s="5">
        <v>965</v>
      </c>
      <c r="F126" s="4" t="s">
        <v>12</v>
      </c>
      <c r="G126" s="4" t="s">
        <v>13</v>
      </c>
      <c r="H126" s="4" t="s">
        <v>41</v>
      </c>
      <c r="I126" s="4" t="s">
        <v>42</v>
      </c>
      <c r="J126" s="4" t="s">
        <v>16</v>
      </c>
    </row>
    <row r="127" spans="1:10" s="6" customFormat="1" x14ac:dyDescent="0.25">
      <c r="A127" s="3">
        <f t="shared" si="1"/>
        <v>121</v>
      </c>
      <c r="B127" s="4" t="s">
        <v>203</v>
      </c>
      <c r="C127" s="4" t="s">
        <v>204</v>
      </c>
      <c r="D127" s="4" t="s">
        <v>205</v>
      </c>
      <c r="E127" s="5">
        <v>5177.8100000000004</v>
      </c>
      <c r="F127" s="4" t="s">
        <v>12</v>
      </c>
      <c r="G127" s="4" t="s">
        <v>13</v>
      </c>
      <c r="H127" s="4" t="s">
        <v>41</v>
      </c>
      <c r="I127" s="4" t="s">
        <v>42</v>
      </c>
      <c r="J127" s="4" t="s">
        <v>16</v>
      </c>
    </row>
    <row r="128" spans="1:10" s="6" customFormat="1" x14ac:dyDescent="0.25">
      <c r="A128" s="3">
        <f t="shared" si="1"/>
        <v>122</v>
      </c>
      <c r="B128" s="4" t="s">
        <v>220</v>
      </c>
      <c r="C128" s="4" t="s">
        <v>221</v>
      </c>
      <c r="D128" s="4" t="s">
        <v>222</v>
      </c>
      <c r="E128" s="5">
        <v>269.10000000000002</v>
      </c>
      <c r="F128" s="4" t="s">
        <v>12</v>
      </c>
      <c r="G128" s="4" t="s">
        <v>13</v>
      </c>
      <c r="H128" s="4" t="s">
        <v>41</v>
      </c>
      <c r="I128" s="4" t="s">
        <v>42</v>
      </c>
      <c r="J128" s="4" t="s">
        <v>16</v>
      </c>
    </row>
    <row r="129" spans="1:10" s="6" customFormat="1" x14ac:dyDescent="0.25">
      <c r="A129" s="3">
        <f t="shared" si="1"/>
        <v>123</v>
      </c>
      <c r="B129" s="4" t="s">
        <v>234</v>
      </c>
      <c r="C129" s="4" t="s">
        <v>235</v>
      </c>
      <c r="D129" s="4" t="s">
        <v>236</v>
      </c>
      <c r="E129" s="5">
        <v>5200</v>
      </c>
      <c r="F129" s="4" t="s">
        <v>12</v>
      </c>
      <c r="G129" s="4" t="s">
        <v>13</v>
      </c>
      <c r="H129" s="4" t="s">
        <v>41</v>
      </c>
      <c r="I129" s="4" t="s">
        <v>42</v>
      </c>
      <c r="J129" s="4" t="s">
        <v>16</v>
      </c>
    </row>
    <row r="130" spans="1:10" s="6" customFormat="1" x14ac:dyDescent="0.25">
      <c r="A130" s="3">
        <f t="shared" si="1"/>
        <v>124</v>
      </c>
      <c r="B130" s="4" t="s">
        <v>248</v>
      </c>
      <c r="C130" s="4" t="s">
        <v>249</v>
      </c>
      <c r="D130" s="4" t="s">
        <v>250</v>
      </c>
      <c r="E130" s="5">
        <v>616.46</v>
      </c>
      <c r="F130" s="4" t="s">
        <v>12</v>
      </c>
      <c r="G130" s="4" t="s">
        <v>13</v>
      </c>
      <c r="H130" s="4" t="s">
        <v>41</v>
      </c>
      <c r="I130" s="4" t="s">
        <v>42</v>
      </c>
      <c r="J130" s="4" t="s">
        <v>16</v>
      </c>
    </row>
    <row r="131" spans="1:10" s="6" customFormat="1" x14ac:dyDescent="0.25">
      <c r="A131" s="3">
        <f t="shared" si="1"/>
        <v>125</v>
      </c>
      <c r="B131" s="4" t="s">
        <v>260</v>
      </c>
      <c r="C131" s="4" t="s">
        <v>261</v>
      </c>
      <c r="D131" s="4" t="s">
        <v>262</v>
      </c>
      <c r="E131" s="5">
        <v>297.02</v>
      </c>
      <c r="F131" s="4" t="s">
        <v>12</v>
      </c>
      <c r="G131" s="4" t="s">
        <v>13</v>
      </c>
      <c r="H131" s="4" t="s">
        <v>41</v>
      </c>
      <c r="I131" s="4" t="s">
        <v>42</v>
      </c>
      <c r="J131" s="4" t="s">
        <v>16</v>
      </c>
    </row>
    <row r="132" spans="1:10" s="6" customFormat="1" x14ac:dyDescent="0.25">
      <c r="A132" s="3">
        <f t="shared" si="1"/>
        <v>126</v>
      </c>
      <c r="B132" s="4" t="s">
        <v>272</v>
      </c>
      <c r="C132" s="4" t="s">
        <v>273</v>
      </c>
      <c r="D132" s="4" t="s">
        <v>274</v>
      </c>
      <c r="E132" s="5">
        <v>33</v>
      </c>
      <c r="F132" s="4" t="s">
        <v>12</v>
      </c>
      <c r="G132" s="4" t="s">
        <v>13</v>
      </c>
      <c r="H132" s="4" t="s">
        <v>41</v>
      </c>
      <c r="I132" s="4" t="s">
        <v>42</v>
      </c>
      <c r="J132" s="4" t="s">
        <v>16</v>
      </c>
    </row>
    <row r="133" spans="1:10" s="6" customFormat="1" x14ac:dyDescent="0.25">
      <c r="A133" s="3">
        <f t="shared" si="1"/>
        <v>127</v>
      </c>
      <c r="B133" s="4" t="s">
        <v>290</v>
      </c>
      <c r="C133" s="4"/>
      <c r="D133" s="4"/>
      <c r="E133" s="5">
        <v>700</v>
      </c>
      <c r="F133" s="4" t="s">
        <v>12</v>
      </c>
      <c r="G133" s="4" t="s">
        <v>13</v>
      </c>
      <c r="H133" s="4" t="s">
        <v>41</v>
      </c>
      <c r="I133" s="4" t="s">
        <v>42</v>
      </c>
      <c r="J133" s="4" t="s">
        <v>16</v>
      </c>
    </row>
    <row r="134" spans="1:10" s="6" customFormat="1" x14ac:dyDescent="0.25">
      <c r="A134" s="3">
        <f t="shared" si="1"/>
        <v>128</v>
      </c>
      <c r="B134" s="4" t="s">
        <v>312</v>
      </c>
      <c r="C134" s="4" t="s">
        <v>313</v>
      </c>
      <c r="D134" s="4" t="s">
        <v>314</v>
      </c>
      <c r="E134" s="5">
        <v>765</v>
      </c>
      <c r="F134" s="4" t="s">
        <v>12</v>
      </c>
      <c r="G134" s="4" t="s">
        <v>13</v>
      </c>
      <c r="H134" s="4" t="s">
        <v>41</v>
      </c>
      <c r="I134" s="4" t="s">
        <v>42</v>
      </c>
      <c r="J134" s="4" t="s">
        <v>16</v>
      </c>
    </row>
    <row r="135" spans="1:10" s="6" customFormat="1" x14ac:dyDescent="0.25">
      <c r="A135" s="3">
        <f t="shared" ref="A135:A198" si="2">ROW(A129)</f>
        <v>129</v>
      </c>
      <c r="B135" s="4" t="s">
        <v>370</v>
      </c>
      <c r="C135" s="4" t="s">
        <v>371</v>
      </c>
      <c r="D135" s="4" t="s">
        <v>372</v>
      </c>
      <c r="E135" s="5">
        <v>212.15</v>
      </c>
      <c r="F135" s="4" t="s">
        <v>12</v>
      </c>
      <c r="G135" s="4" t="s">
        <v>13</v>
      </c>
      <c r="H135" s="4" t="s">
        <v>41</v>
      </c>
      <c r="I135" s="4" t="s">
        <v>42</v>
      </c>
      <c r="J135" s="4" t="s">
        <v>16</v>
      </c>
    </row>
    <row r="136" spans="1:10" s="6" customFormat="1" x14ac:dyDescent="0.25">
      <c r="A136" s="3">
        <f t="shared" si="2"/>
        <v>130</v>
      </c>
      <c r="B136" s="4" t="s">
        <v>54</v>
      </c>
      <c r="C136" s="4" t="s">
        <v>55</v>
      </c>
      <c r="D136" s="4" t="s">
        <v>56</v>
      </c>
      <c r="E136" s="5">
        <v>729.2</v>
      </c>
      <c r="F136" s="4" t="s">
        <v>12</v>
      </c>
      <c r="G136" s="4" t="s">
        <v>13</v>
      </c>
      <c r="H136" s="4" t="s">
        <v>57</v>
      </c>
      <c r="I136" s="4" t="s">
        <v>58</v>
      </c>
      <c r="J136" s="4" t="s">
        <v>16</v>
      </c>
    </row>
    <row r="137" spans="1:10" s="6" customFormat="1" x14ac:dyDescent="0.25">
      <c r="A137" s="3">
        <f t="shared" si="2"/>
        <v>131</v>
      </c>
      <c r="B137" s="4" t="s">
        <v>101</v>
      </c>
      <c r="C137" s="4" t="s">
        <v>102</v>
      </c>
      <c r="D137" s="4" t="s">
        <v>103</v>
      </c>
      <c r="E137" s="5">
        <v>742.61</v>
      </c>
      <c r="F137" s="4" t="s">
        <v>12</v>
      </c>
      <c r="G137" s="4" t="s">
        <v>13</v>
      </c>
      <c r="H137" s="4" t="s">
        <v>57</v>
      </c>
      <c r="I137" s="4" t="s">
        <v>58</v>
      </c>
      <c r="J137" s="4" t="s">
        <v>16</v>
      </c>
    </row>
    <row r="138" spans="1:10" s="6" customFormat="1" x14ac:dyDescent="0.25">
      <c r="A138" s="3">
        <f t="shared" si="2"/>
        <v>132</v>
      </c>
      <c r="B138" s="4" t="s">
        <v>358</v>
      </c>
      <c r="C138" s="4" t="s">
        <v>359</v>
      </c>
      <c r="D138" s="4" t="s">
        <v>360</v>
      </c>
      <c r="E138" s="5">
        <v>77.099999999999994</v>
      </c>
      <c r="F138" s="4" t="s">
        <v>12</v>
      </c>
      <c r="G138" s="4" t="s">
        <v>13</v>
      </c>
      <c r="H138" s="4" t="s">
        <v>57</v>
      </c>
      <c r="I138" s="4" t="s">
        <v>58</v>
      </c>
      <c r="J138" s="4" t="s">
        <v>16</v>
      </c>
    </row>
    <row r="139" spans="1:10" s="6" customFormat="1" x14ac:dyDescent="0.25">
      <c r="A139" s="3">
        <f t="shared" si="2"/>
        <v>133</v>
      </c>
      <c r="B139" s="4" t="s">
        <v>379</v>
      </c>
      <c r="C139" s="4" t="s">
        <v>380</v>
      </c>
      <c r="D139" s="4" t="s">
        <v>381</v>
      </c>
      <c r="E139" s="5">
        <v>93.4</v>
      </c>
      <c r="F139" s="4" t="s">
        <v>12</v>
      </c>
      <c r="G139" s="4" t="s">
        <v>13</v>
      </c>
      <c r="H139" s="4" t="s">
        <v>57</v>
      </c>
      <c r="I139" s="4" t="s">
        <v>58</v>
      </c>
      <c r="J139" s="4" t="s">
        <v>16</v>
      </c>
    </row>
    <row r="140" spans="1:10" s="6" customFormat="1" x14ac:dyDescent="0.25">
      <c r="A140" s="3">
        <f t="shared" si="2"/>
        <v>134</v>
      </c>
      <c r="B140" s="4" t="s">
        <v>284</v>
      </c>
      <c r="C140" s="4"/>
      <c r="D140" s="4" t="s">
        <v>285</v>
      </c>
      <c r="E140" s="5">
        <v>40.19</v>
      </c>
      <c r="F140" s="4" t="s">
        <v>12</v>
      </c>
      <c r="G140" s="4" t="s">
        <v>13</v>
      </c>
      <c r="H140" s="4" t="s">
        <v>286</v>
      </c>
      <c r="I140" s="4" t="s">
        <v>287</v>
      </c>
      <c r="J140" s="4" t="s">
        <v>16</v>
      </c>
    </row>
    <row r="141" spans="1:10" s="9" customFormat="1" x14ac:dyDescent="0.25">
      <c r="A141" s="3">
        <f t="shared" si="2"/>
        <v>135</v>
      </c>
      <c r="B141" s="7" t="s">
        <v>479</v>
      </c>
      <c r="C141" s="7" t="s">
        <v>480</v>
      </c>
      <c r="D141" s="7" t="s">
        <v>481</v>
      </c>
      <c r="E141" s="8">
        <v>150.80000000000001</v>
      </c>
      <c r="F141" s="7" t="s">
        <v>12</v>
      </c>
      <c r="G141" s="7" t="s">
        <v>13</v>
      </c>
      <c r="H141" s="7" t="s">
        <v>36</v>
      </c>
      <c r="I141" s="7" t="s">
        <v>37</v>
      </c>
      <c r="J141" s="7" t="s">
        <v>16</v>
      </c>
    </row>
    <row r="142" spans="1:10" s="9" customFormat="1" x14ac:dyDescent="0.25">
      <c r="A142" s="3">
        <f t="shared" si="2"/>
        <v>136</v>
      </c>
      <c r="B142" s="7" t="s">
        <v>482</v>
      </c>
      <c r="C142" s="7" t="s">
        <v>483</v>
      </c>
      <c r="D142" s="9" t="s">
        <v>484</v>
      </c>
      <c r="E142" s="8">
        <v>119.05</v>
      </c>
      <c r="F142" s="7" t="s">
        <v>12</v>
      </c>
      <c r="G142" s="7" t="s">
        <v>13</v>
      </c>
      <c r="H142" s="7" t="s">
        <v>36</v>
      </c>
      <c r="I142" s="7" t="s">
        <v>37</v>
      </c>
      <c r="J142" s="7" t="s">
        <v>16</v>
      </c>
    </row>
    <row r="143" spans="1:10" s="9" customFormat="1" x14ac:dyDescent="0.25">
      <c r="A143" s="3">
        <f t="shared" si="2"/>
        <v>137</v>
      </c>
      <c r="B143" s="7" t="s">
        <v>51</v>
      </c>
      <c r="C143" s="7" t="s">
        <v>52</v>
      </c>
      <c r="D143" s="7" t="s">
        <v>53</v>
      </c>
      <c r="E143" s="8">
        <v>92.1</v>
      </c>
      <c r="F143" s="7" t="s">
        <v>12</v>
      </c>
      <c r="G143" s="7" t="s">
        <v>13</v>
      </c>
      <c r="H143" s="7" t="s">
        <v>36</v>
      </c>
      <c r="I143" s="7" t="s">
        <v>37</v>
      </c>
      <c r="J143" s="7" t="s">
        <v>16</v>
      </c>
    </row>
    <row r="144" spans="1:10" s="9" customFormat="1" x14ac:dyDescent="0.25">
      <c r="A144" s="3">
        <f t="shared" si="2"/>
        <v>138</v>
      </c>
      <c r="B144" s="7" t="s">
        <v>98</v>
      </c>
      <c r="C144" s="7" t="s">
        <v>99</v>
      </c>
      <c r="D144" s="7" t="s">
        <v>100</v>
      </c>
      <c r="E144" s="8">
        <v>1000</v>
      </c>
      <c r="F144" s="7" t="s">
        <v>12</v>
      </c>
      <c r="G144" s="7" t="s">
        <v>13</v>
      </c>
      <c r="H144" s="7" t="s">
        <v>36</v>
      </c>
      <c r="I144" s="7" t="s">
        <v>37</v>
      </c>
      <c r="J144" s="7" t="s">
        <v>16</v>
      </c>
    </row>
    <row r="145" spans="1:10" s="9" customFormat="1" x14ac:dyDescent="0.25">
      <c r="A145" s="3">
        <f t="shared" si="2"/>
        <v>139</v>
      </c>
      <c r="B145" s="7" t="s">
        <v>194</v>
      </c>
      <c r="C145" s="7" t="s">
        <v>195</v>
      </c>
      <c r="D145" s="7" t="s">
        <v>196</v>
      </c>
      <c r="E145" s="8">
        <v>111.44</v>
      </c>
      <c r="F145" s="7" t="s">
        <v>12</v>
      </c>
      <c r="G145" s="7" t="s">
        <v>13</v>
      </c>
      <c r="H145" s="7" t="s">
        <v>36</v>
      </c>
      <c r="I145" s="7" t="s">
        <v>37</v>
      </c>
      <c r="J145" s="7" t="s">
        <v>16</v>
      </c>
    </row>
    <row r="146" spans="1:10" s="9" customFormat="1" x14ac:dyDescent="0.25">
      <c r="A146" s="3">
        <f t="shared" si="2"/>
        <v>140</v>
      </c>
      <c r="B146" s="7" t="s">
        <v>101</v>
      </c>
      <c r="C146" s="7" t="s">
        <v>102</v>
      </c>
      <c r="D146" s="7" t="s">
        <v>103</v>
      </c>
      <c r="E146" s="8">
        <v>945.52</v>
      </c>
      <c r="F146" s="7" t="s">
        <v>12</v>
      </c>
      <c r="G146" s="7" t="s">
        <v>13</v>
      </c>
      <c r="H146" s="7" t="s">
        <v>36</v>
      </c>
      <c r="I146" s="7" t="s">
        <v>37</v>
      </c>
      <c r="J146" s="7" t="s">
        <v>16</v>
      </c>
    </row>
    <row r="147" spans="1:10" s="9" customFormat="1" x14ac:dyDescent="0.25">
      <c r="A147" s="3">
        <f t="shared" si="2"/>
        <v>141</v>
      </c>
      <c r="B147" s="7" t="s">
        <v>237</v>
      </c>
      <c r="C147" s="7" t="s">
        <v>238</v>
      </c>
      <c r="D147" s="7" t="s">
        <v>239</v>
      </c>
      <c r="E147" s="8">
        <v>230</v>
      </c>
      <c r="F147" s="7" t="s">
        <v>12</v>
      </c>
      <c r="G147" s="7" t="s">
        <v>13</v>
      </c>
      <c r="H147" s="7" t="s">
        <v>36</v>
      </c>
      <c r="I147" s="7" t="s">
        <v>37</v>
      </c>
      <c r="J147" s="7" t="s">
        <v>16</v>
      </c>
    </row>
    <row r="148" spans="1:10" s="9" customFormat="1" x14ac:dyDescent="0.25">
      <c r="A148" s="3">
        <f t="shared" si="2"/>
        <v>142</v>
      </c>
      <c r="B148" s="7" t="s">
        <v>257</v>
      </c>
      <c r="C148" s="7" t="s">
        <v>258</v>
      </c>
      <c r="D148" s="7" t="s">
        <v>259</v>
      </c>
      <c r="E148" s="8">
        <v>342.69</v>
      </c>
      <c r="F148" s="7" t="s">
        <v>12</v>
      </c>
      <c r="G148" s="7" t="s">
        <v>13</v>
      </c>
      <c r="H148" s="7" t="s">
        <v>36</v>
      </c>
      <c r="I148" s="7" t="s">
        <v>37</v>
      </c>
      <c r="J148" s="7" t="s">
        <v>16</v>
      </c>
    </row>
    <row r="149" spans="1:10" s="9" customFormat="1" x14ac:dyDescent="0.25">
      <c r="A149" s="3">
        <f t="shared" si="2"/>
        <v>143</v>
      </c>
      <c r="B149" s="7" t="s">
        <v>367</v>
      </c>
      <c r="C149" s="7" t="s">
        <v>368</v>
      </c>
      <c r="D149" s="7" t="s">
        <v>369</v>
      </c>
      <c r="E149" s="8">
        <v>31.38</v>
      </c>
      <c r="F149" s="7" t="s">
        <v>12</v>
      </c>
      <c r="G149" s="7" t="s">
        <v>13</v>
      </c>
      <c r="H149" s="7" t="s">
        <v>36</v>
      </c>
      <c r="I149" s="7" t="s">
        <v>37</v>
      </c>
      <c r="J149" s="7" t="s">
        <v>16</v>
      </c>
    </row>
    <row r="150" spans="1:10" s="9" customFormat="1" x14ac:dyDescent="0.25">
      <c r="A150" s="3">
        <f t="shared" si="2"/>
        <v>144</v>
      </c>
      <c r="B150" s="7" t="s">
        <v>376</v>
      </c>
      <c r="C150" s="7" t="s">
        <v>377</v>
      </c>
      <c r="D150" s="7" t="s">
        <v>378</v>
      </c>
      <c r="E150" s="8">
        <v>1000</v>
      </c>
      <c r="F150" s="7" t="s">
        <v>12</v>
      </c>
      <c r="G150" s="7" t="s">
        <v>13</v>
      </c>
      <c r="H150" s="7" t="s">
        <v>36</v>
      </c>
      <c r="I150" s="7" t="s">
        <v>37</v>
      </c>
      <c r="J150" s="7" t="s">
        <v>16</v>
      </c>
    </row>
    <row r="151" spans="1:10" s="9" customFormat="1" x14ac:dyDescent="0.25">
      <c r="A151" s="3">
        <f t="shared" si="2"/>
        <v>145</v>
      </c>
      <c r="B151" s="7" t="s">
        <v>382</v>
      </c>
      <c r="C151" s="7" t="s">
        <v>383</v>
      </c>
      <c r="D151" s="7" t="s">
        <v>384</v>
      </c>
      <c r="E151" s="8">
        <v>277.55</v>
      </c>
      <c r="F151" s="7" t="s">
        <v>12</v>
      </c>
      <c r="G151" s="7" t="s">
        <v>13</v>
      </c>
      <c r="H151" s="7" t="s">
        <v>36</v>
      </c>
      <c r="I151" s="7" t="s">
        <v>37</v>
      </c>
      <c r="J151" s="7" t="s">
        <v>16</v>
      </c>
    </row>
    <row r="152" spans="1:10" s="9" customFormat="1" x14ac:dyDescent="0.25">
      <c r="A152" s="3">
        <f t="shared" si="2"/>
        <v>146</v>
      </c>
      <c r="B152" s="7" t="s">
        <v>403</v>
      </c>
      <c r="C152" s="7" t="s">
        <v>404</v>
      </c>
      <c r="D152" s="7" t="s">
        <v>405</v>
      </c>
      <c r="E152" s="8">
        <v>291.86</v>
      </c>
      <c r="F152" s="7" t="s">
        <v>12</v>
      </c>
      <c r="G152" s="7" t="s">
        <v>13</v>
      </c>
      <c r="H152" s="7" t="s">
        <v>36</v>
      </c>
      <c r="I152" s="7" t="s">
        <v>37</v>
      </c>
      <c r="J152" s="7" t="s">
        <v>16</v>
      </c>
    </row>
    <row r="153" spans="1:10" s="9" customFormat="1" x14ac:dyDescent="0.25">
      <c r="A153" s="3">
        <f t="shared" si="2"/>
        <v>147</v>
      </c>
      <c r="B153" s="7" t="s">
        <v>418</v>
      </c>
      <c r="C153" s="7"/>
      <c r="D153" s="7"/>
      <c r="E153" s="8">
        <v>14.6</v>
      </c>
      <c r="F153" s="7" t="s">
        <v>12</v>
      </c>
      <c r="G153" s="7" t="s">
        <v>13</v>
      </c>
      <c r="H153" s="7" t="s">
        <v>36</v>
      </c>
      <c r="I153" s="7" t="s">
        <v>37</v>
      </c>
      <c r="J153" s="7" t="s">
        <v>16</v>
      </c>
    </row>
    <row r="154" spans="1:10" s="9" customFormat="1" x14ac:dyDescent="0.25">
      <c r="A154" s="3">
        <f t="shared" si="2"/>
        <v>148</v>
      </c>
      <c r="B154" s="7" t="s">
        <v>423</v>
      </c>
      <c r="C154" s="7" t="s">
        <v>424</v>
      </c>
      <c r="D154" s="7" t="s">
        <v>425</v>
      </c>
      <c r="E154" s="8">
        <v>34.03</v>
      </c>
      <c r="F154" s="7" t="s">
        <v>12</v>
      </c>
      <c r="G154" s="7" t="s">
        <v>13</v>
      </c>
      <c r="H154" s="7" t="s">
        <v>36</v>
      </c>
      <c r="I154" s="7" t="s">
        <v>37</v>
      </c>
      <c r="J154" s="7" t="s">
        <v>16</v>
      </c>
    </row>
    <row r="155" spans="1:10" s="9" customFormat="1" x14ac:dyDescent="0.25">
      <c r="A155" s="3">
        <f t="shared" si="2"/>
        <v>149</v>
      </c>
      <c r="B155" s="7" t="s">
        <v>426</v>
      </c>
      <c r="C155" s="7" t="s">
        <v>427</v>
      </c>
      <c r="D155" s="7" t="s">
        <v>428</v>
      </c>
      <c r="E155" s="8">
        <v>53.4</v>
      </c>
      <c r="F155" s="7" t="s">
        <v>12</v>
      </c>
      <c r="G155" s="7" t="s">
        <v>13</v>
      </c>
      <c r="H155" s="7" t="s">
        <v>36</v>
      </c>
      <c r="I155" s="7" t="s">
        <v>37</v>
      </c>
      <c r="J155" s="7" t="s">
        <v>16</v>
      </c>
    </row>
    <row r="156" spans="1:10" s="9" customFormat="1" x14ac:dyDescent="0.25">
      <c r="A156" s="3">
        <f t="shared" si="2"/>
        <v>150</v>
      </c>
      <c r="B156" s="7" t="s">
        <v>163</v>
      </c>
      <c r="C156" s="7" t="s">
        <v>164</v>
      </c>
      <c r="D156" s="7" t="s">
        <v>165</v>
      </c>
      <c r="E156" s="8">
        <v>57</v>
      </c>
      <c r="F156" s="7" t="s">
        <v>12</v>
      </c>
      <c r="G156" s="7" t="s">
        <v>13</v>
      </c>
      <c r="H156" s="7" t="s">
        <v>36</v>
      </c>
      <c r="I156" s="7" t="s">
        <v>37</v>
      </c>
      <c r="J156" s="7" t="s">
        <v>16</v>
      </c>
    </row>
    <row r="157" spans="1:10" s="9" customFormat="1" x14ac:dyDescent="0.25">
      <c r="A157" s="3">
        <f t="shared" si="2"/>
        <v>151</v>
      </c>
      <c r="B157" s="7" t="s">
        <v>435</v>
      </c>
      <c r="C157" s="7" t="s">
        <v>436</v>
      </c>
      <c r="D157" s="7" t="s">
        <v>437</v>
      </c>
      <c r="E157" s="8">
        <v>55</v>
      </c>
      <c r="F157" s="7" t="s">
        <v>12</v>
      </c>
      <c r="G157" s="7" t="s">
        <v>13</v>
      </c>
      <c r="H157" s="7" t="s">
        <v>36</v>
      </c>
      <c r="I157" s="7" t="s">
        <v>37</v>
      </c>
      <c r="J157" s="7" t="s">
        <v>16</v>
      </c>
    </row>
    <row r="158" spans="1:10" s="9" customFormat="1" x14ac:dyDescent="0.25">
      <c r="A158" s="3">
        <f t="shared" si="2"/>
        <v>152</v>
      </c>
      <c r="B158" s="7" t="s">
        <v>16</v>
      </c>
      <c r="C158" s="7"/>
      <c r="D158" s="7"/>
      <c r="E158" s="8">
        <f>1034.92-720-69.8</f>
        <v>245.12000000000006</v>
      </c>
      <c r="F158" s="7" t="s">
        <v>12</v>
      </c>
      <c r="G158" s="7" t="s">
        <v>13</v>
      </c>
      <c r="H158" s="7" t="s">
        <v>27</v>
      </c>
      <c r="I158" s="7" t="s">
        <v>28</v>
      </c>
      <c r="J158" s="7" t="s">
        <v>16</v>
      </c>
    </row>
    <row r="159" spans="1:10" s="9" customFormat="1" x14ac:dyDescent="0.25">
      <c r="A159" s="3">
        <f t="shared" si="2"/>
        <v>153</v>
      </c>
      <c r="B159" s="7" t="s">
        <v>455</v>
      </c>
      <c r="C159" s="7"/>
      <c r="D159" s="7"/>
      <c r="E159" s="8">
        <f>34.9+34.9</f>
        <v>69.8</v>
      </c>
      <c r="F159" s="7" t="s">
        <v>12</v>
      </c>
      <c r="G159" s="7" t="s">
        <v>13</v>
      </c>
      <c r="H159" s="7" t="s">
        <v>27</v>
      </c>
      <c r="I159" s="7" t="s">
        <v>28</v>
      </c>
      <c r="J159" s="7" t="s">
        <v>16</v>
      </c>
    </row>
    <row r="160" spans="1:10" s="9" customFormat="1" x14ac:dyDescent="0.25">
      <c r="A160" s="3">
        <f t="shared" si="2"/>
        <v>154</v>
      </c>
      <c r="B160" s="7" t="s">
        <v>344</v>
      </c>
      <c r="C160" s="7"/>
      <c r="D160" s="7"/>
      <c r="E160" s="8">
        <v>1654.38</v>
      </c>
      <c r="F160" s="7" t="s">
        <v>12</v>
      </c>
      <c r="G160" s="7" t="s">
        <v>13</v>
      </c>
      <c r="H160" s="7" t="s">
        <v>288</v>
      </c>
      <c r="I160" s="7" t="s">
        <v>289</v>
      </c>
      <c r="J160" s="7" t="s">
        <v>16</v>
      </c>
    </row>
    <row r="161" spans="1:10" s="6" customFormat="1" x14ac:dyDescent="0.25">
      <c r="A161" s="3">
        <f t="shared" si="2"/>
        <v>155</v>
      </c>
      <c r="B161" s="4" t="s">
        <v>169</v>
      </c>
      <c r="C161" s="4" t="s">
        <v>170</v>
      </c>
      <c r="D161" s="4" t="s">
        <v>171</v>
      </c>
      <c r="E161" s="5">
        <v>166.5</v>
      </c>
      <c r="F161" s="4" t="s">
        <v>12</v>
      </c>
      <c r="G161" s="4" t="s">
        <v>13</v>
      </c>
      <c r="H161" s="4" t="s">
        <v>172</v>
      </c>
      <c r="I161" s="4" t="s">
        <v>173</v>
      </c>
      <c r="J161" s="4" t="s">
        <v>16</v>
      </c>
    </row>
    <row r="162" spans="1:10" s="6" customFormat="1" x14ac:dyDescent="0.25">
      <c r="A162" s="3">
        <f t="shared" si="2"/>
        <v>156</v>
      </c>
      <c r="B162" s="4" t="s">
        <v>202</v>
      </c>
      <c r="C162" s="4"/>
      <c r="D162" s="4"/>
      <c r="E162" s="5">
        <v>30</v>
      </c>
      <c r="F162" s="4" t="s">
        <v>12</v>
      </c>
      <c r="G162" s="4" t="s">
        <v>13</v>
      </c>
      <c r="H162" s="4" t="s">
        <v>172</v>
      </c>
      <c r="I162" s="4" t="s">
        <v>173</v>
      </c>
      <c r="J162" s="4" t="s">
        <v>16</v>
      </c>
    </row>
    <row r="163" spans="1:10" s="6" customFormat="1" x14ac:dyDescent="0.25">
      <c r="A163" s="3">
        <f t="shared" si="2"/>
        <v>157</v>
      </c>
      <c r="B163" s="4" t="s">
        <v>278</v>
      </c>
      <c r="C163" s="4" t="s">
        <v>279</v>
      </c>
      <c r="D163" s="4" t="s">
        <v>280</v>
      </c>
      <c r="E163" s="5">
        <v>2.66</v>
      </c>
      <c r="F163" s="4" t="s">
        <v>12</v>
      </c>
      <c r="G163" s="4" t="s">
        <v>13</v>
      </c>
      <c r="H163" s="4" t="s">
        <v>172</v>
      </c>
      <c r="I163" s="4" t="s">
        <v>173</v>
      </c>
      <c r="J163" s="4" t="s">
        <v>16</v>
      </c>
    </row>
    <row r="164" spans="1:10" s="6" customFormat="1" x14ac:dyDescent="0.25">
      <c r="A164" s="3">
        <f t="shared" si="2"/>
        <v>158</v>
      </c>
      <c r="B164" s="4" t="s">
        <v>297</v>
      </c>
      <c r="C164" s="4" t="s">
        <v>298</v>
      </c>
      <c r="D164" s="4" t="s">
        <v>299</v>
      </c>
      <c r="E164" s="5">
        <v>44.98</v>
      </c>
      <c r="F164" s="4" t="s">
        <v>12</v>
      </c>
      <c r="G164" s="4" t="s">
        <v>13</v>
      </c>
      <c r="H164" s="4" t="s">
        <v>172</v>
      </c>
      <c r="I164" s="4" t="s">
        <v>173</v>
      </c>
      <c r="J164" s="4" t="s">
        <v>16</v>
      </c>
    </row>
    <row r="165" spans="1:10" s="6" customFormat="1" x14ac:dyDescent="0.25">
      <c r="A165" s="3">
        <f t="shared" si="2"/>
        <v>159</v>
      </c>
      <c r="B165" s="4" t="s">
        <v>447</v>
      </c>
      <c r="C165" s="4" t="s">
        <v>448</v>
      </c>
      <c r="D165" s="4" t="s">
        <v>449</v>
      </c>
      <c r="E165" s="5">
        <v>1002.55</v>
      </c>
      <c r="F165" s="4" t="s">
        <v>12</v>
      </c>
      <c r="G165" s="4" t="s">
        <v>13</v>
      </c>
      <c r="H165" s="4" t="s">
        <v>38</v>
      </c>
      <c r="I165" s="4" t="s">
        <v>39</v>
      </c>
      <c r="J165" s="4" t="s">
        <v>16</v>
      </c>
    </row>
    <row r="166" spans="1:10" s="6" customFormat="1" x14ac:dyDescent="0.25">
      <c r="A166" s="3">
        <f t="shared" si="2"/>
        <v>160</v>
      </c>
      <c r="B166" s="4" t="s">
        <v>278</v>
      </c>
      <c r="C166" s="4" t="s">
        <v>279</v>
      </c>
      <c r="D166" s="4" t="s">
        <v>280</v>
      </c>
      <c r="E166" s="5">
        <v>194.1</v>
      </c>
      <c r="F166" s="4" t="s">
        <v>12</v>
      </c>
      <c r="G166" s="4" t="s">
        <v>13</v>
      </c>
      <c r="H166" s="4" t="s">
        <v>38</v>
      </c>
      <c r="I166" s="4" t="s">
        <v>39</v>
      </c>
      <c r="J166" s="4" t="s">
        <v>16</v>
      </c>
    </row>
    <row r="167" spans="1:10" s="6" customFormat="1" x14ac:dyDescent="0.25">
      <c r="A167" s="3">
        <f t="shared" si="2"/>
        <v>161</v>
      </c>
      <c r="B167" s="4" t="s">
        <v>209</v>
      </c>
      <c r="C167" s="4" t="s">
        <v>210</v>
      </c>
      <c r="D167" s="4" t="s">
        <v>211</v>
      </c>
      <c r="E167" s="5">
        <v>0.04</v>
      </c>
      <c r="F167" s="4" t="s">
        <v>12</v>
      </c>
      <c r="G167" s="4" t="s">
        <v>13</v>
      </c>
      <c r="H167" s="4" t="s">
        <v>212</v>
      </c>
      <c r="I167" s="4" t="s">
        <v>213</v>
      </c>
      <c r="J167" s="4" t="s">
        <v>16</v>
      </c>
    </row>
    <row r="168" spans="1:10" s="6" customFormat="1" x14ac:dyDescent="0.25">
      <c r="A168" s="3">
        <f t="shared" si="2"/>
        <v>162</v>
      </c>
      <c r="B168" s="4" t="s">
        <v>344</v>
      </c>
      <c r="C168" s="4"/>
      <c r="D168" s="4"/>
      <c r="E168" s="5">
        <v>31.48</v>
      </c>
      <c r="F168" s="4" t="s">
        <v>12</v>
      </c>
      <c r="G168" s="4" t="s">
        <v>13</v>
      </c>
      <c r="H168" s="4" t="s">
        <v>212</v>
      </c>
      <c r="I168" s="4" t="s">
        <v>213</v>
      </c>
      <c r="J168" s="4" t="s">
        <v>16</v>
      </c>
    </row>
    <row r="169" spans="1:10" s="6" customFormat="1" x14ac:dyDescent="0.25">
      <c r="A169" s="3">
        <f t="shared" si="2"/>
        <v>163</v>
      </c>
      <c r="B169" s="4" t="s">
        <v>336</v>
      </c>
      <c r="C169" s="4" t="s">
        <v>337</v>
      </c>
      <c r="D169" s="4" t="s">
        <v>414</v>
      </c>
      <c r="E169" s="5">
        <v>1.87</v>
      </c>
      <c r="F169" s="4" t="s">
        <v>12</v>
      </c>
      <c r="G169" s="4" t="s">
        <v>13</v>
      </c>
      <c r="H169" s="4" t="s">
        <v>212</v>
      </c>
      <c r="I169" s="4" t="s">
        <v>213</v>
      </c>
      <c r="J169" s="4" t="s">
        <v>16</v>
      </c>
    </row>
    <row r="170" spans="1:10" s="6" customFormat="1" x14ac:dyDescent="0.25">
      <c r="A170" s="3">
        <f t="shared" si="2"/>
        <v>164</v>
      </c>
      <c r="B170" s="4" t="s">
        <v>336</v>
      </c>
      <c r="C170" s="4" t="s">
        <v>337</v>
      </c>
      <c r="D170" s="4" t="s">
        <v>338</v>
      </c>
      <c r="E170" s="5">
        <v>0.09</v>
      </c>
      <c r="F170" s="4" t="s">
        <v>12</v>
      </c>
      <c r="G170" s="4" t="s">
        <v>13</v>
      </c>
      <c r="H170" s="4" t="s">
        <v>212</v>
      </c>
      <c r="I170" s="4" t="s">
        <v>213</v>
      </c>
      <c r="J170" s="4" t="s">
        <v>16</v>
      </c>
    </row>
    <row r="171" spans="1:10" s="6" customFormat="1" x14ac:dyDescent="0.25">
      <c r="A171" s="3">
        <f t="shared" si="2"/>
        <v>165</v>
      </c>
      <c r="B171" s="4" t="s">
        <v>46</v>
      </c>
      <c r="C171" s="4" t="s">
        <v>47</v>
      </c>
      <c r="D171" s="4" t="s">
        <v>48</v>
      </c>
      <c r="E171" s="5">
        <v>2167.4</v>
      </c>
      <c r="F171" s="4" t="s">
        <v>12</v>
      </c>
      <c r="G171" s="4" t="s">
        <v>13</v>
      </c>
      <c r="H171" s="4" t="s">
        <v>49</v>
      </c>
      <c r="I171" s="4" t="s">
        <v>50</v>
      </c>
      <c r="J171" s="4" t="s">
        <v>16</v>
      </c>
    </row>
    <row r="172" spans="1:10" s="6" customFormat="1" x14ac:dyDescent="0.25">
      <c r="A172" s="3">
        <f t="shared" si="2"/>
        <v>166</v>
      </c>
      <c r="B172" s="4" t="s">
        <v>263</v>
      </c>
      <c r="C172" s="4" t="s">
        <v>264</v>
      </c>
      <c r="D172" s="4" t="s">
        <v>265</v>
      </c>
      <c r="E172" s="5">
        <v>1112.5</v>
      </c>
      <c r="F172" s="4" t="s">
        <v>12</v>
      </c>
      <c r="G172" s="4" t="s">
        <v>13</v>
      </c>
      <c r="H172" s="4" t="s">
        <v>49</v>
      </c>
      <c r="I172" s="4" t="s">
        <v>50</v>
      </c>
      <c r="J172" s="4" t="s">
        <v>16</v>
      </c>
    </row>
    <row r="173" spans="1:10" s="6" customFormat="1" x14ac:dyDescent="0.25">
      <c r="A173" s="3">
        <f t="shared" si="2"/>
        <v>167</v>
      </c>
      <c r="B173" s="4" t="s">
        <v>321</v>
      </c>
      <c r="C173" s="4" t="s">
        <v>322</v>
      </c>
      <c r="D173" s="4" t="s">
        <v>323</v>
      </c>
      <c r="E173" s="5">
        <v>979.38</v>
      </c>
      <c r="F173" s="4" t="s">
        <v>12</v>
      </c>
      <c r="G173" s="4" t="s">
        <v>13</v>
      </c>
      <c r="H173" s="4" t="s">
        <v>49</v>
      </c>
      <c r="I173" s="4" t="s">
        <v>50</v>
      </c>
      <c r="J173" s="4" t="s">
        <v>16</v>
      </c>
    </row>
    <row r="174" spans="1:10" s="6" customFormat="1" x14ac:dyDescent="0.25">
      <c r="A174" s="3">
        <f t="shared" si="2"/>
        <v>168</v>
      </c>
      <c r="B174" s="4" t="s">
        <v>385</v>
      </c>
      <c r="C174" s="4" t="s">
        <v>386</v>
      </c>
      <c r="D174" s="4" t="s">
        <v>387</v>
      </c>
      <c r="E174" s="5">
        <v>454.25</v>
      </c>
      <c r="F174" s="4" t="s">
        <v>12</v>
      </c>
      <c r="G174" s="4" t="s">
        <v>13</v>
      </c>
      <c r="H174" s="4" t="s">
        <v>49</v>
      </c>
      <c r="I174" s="4" t="s">
        <v>50</v>
      </c>
      <c r="J174" s="4" t="s">
        <v>16</v>
      </c>
    </row>
    <row r="175" spans="1:10" s="6" customFormat="1" x14ac:dyDescent="0.25">
      <c r="A175" s="3">
        <f t="shared" si="2"/>
        <v>169</v>
      </c>
      <c r="B175" s="4" t="s">
        <v>438</v>
      </c>
      <c r="C175" s="4" t="s">
        <v>439</v>
      </c>
      <c r="D175" s="4" t="s">
        <v>440</v>
      </c>
      <c r="E175" s="5">
        <v>499.8</v>
      </c>
      <c r="F175" s="4" t="s">
        <v>12</v>
      </c>
      <c r="G175" s="4" t="s">
        <v>13</v>
      </c>
      <c r="H175" s="4" t="s">
        <v>49</v>
      </c>
      <c r="I175" s="4" t="s">
        <v>50</v>
      </c>
      <c r="J175" s="4" t="s">
        <v>16</v>
      </c>
    </row>
    <row r="176" spans="1:10" s="6" customFormat="1" x14ac:dyDescent="0.25">
      <c r="A176" s="3">
        <f t="shared" si="2"/>
        <v>170</v>
      </c>
      <c r="B176" s="4" t="s">
        <v>59</v>
      </c>
      <c r="C176" s="4" t="s">
        <v>60</v>
      </c>
      <c r="D176" s="4" t="s">
        <v>61</v>
      </c>
      <c r="E176" s="5">
        <v>2192.58</v>
      </c>
      <c r="F176" s="4" t="s">
        <v>12</v>
      </c>
      <c r="G176" s="4" t="s">
        <v>13</v>
      </c>
      <c r="H176" s="4" t="s">
        <v>62</v>
      </c>
      <c r="I176" s="4" t="s">
        <v>63</v>
      </c>
      <c r="J176" s="4" t="s">
        <v>16</v>
      </c>
    </row>
    <row r="177" spans="1:10" s="6" customFormat="1" x14ac:dyDescent="0.25">
      <c r="A177" s="3">
        <f t="shared" si="2"/>
        <v>171</v>
      </c>
      <c r="B177" s="4" t="s">
        <v>336</v>
      </c>
      <c r="C177" s="4" t="s">
        <v>337</v>
      </c>
      <c r="D177" s="4" t="s">
        <v>338</v>
      </c>
      <c r="E177" s="5">
        <v>94.55</v>
      </c>
      <c r="F177" s="4" t="s">
        <v>12</v>
      </c>
      <c r="G177" s="4" t="s">
        <v>13</v>
      </c>
      <c r="H177" s="4" t="s">
        <v>62</v>
      </c>
      <c r="I177" s="4" t="s">
        <v>63</v>
      </c>
      <c r="J177" s="4" t="s">
        <v>16</v>
      </c>
    </row>
    <row r="178" spans="1:10" s="6" customFormat="1" x14ac:dyDescent="0.25">
      <c r="A178" s="3">
        <f t="shared" si="2"/>
        <v>172</v>
      </c>
      <c r="B178" s="4" t="s">
        <v>243</v>
      </c>
      <c r="C178" s="4" t="s">
        <v>244</v>
      </c>
      <c r="D178" s="4" t="s">
        <v>245</v>
      </c>
      <c r="E178" s="5">
        <v>2532</v>
      </c>
      <c r="F178" s="4" t="s">
        <v>12</v>
      </c>
      <c r="G178" s="4" t="s">
        <v>13</v>
      </c>
      <c r="H178" s="4" t="s">
        <v>246</v>
      </c>
      <c r="I178" s="4" t="s">
        <v>247</v>
      </c>
      <c r="J178" s="4" t="s">
        <v>16</v>
      </c>
    </row>
    <row r="179" spans="1:10" s="6" customFormat="1" x14ac:dyDescent="0.25">
      <c r="A179" s="3">
        <f t="shared" si="2"/>
        <v>173</v>
      </c>
      <c r="B179" s="4" t="s">
        <v>266</v>
      </c>
      <c r="C179" s="4" t="s">
        <v>267</v>
      </c>
      <c r="D179" s="4" t="s">
        <v>268</v>
      </c>
      <c r="E179" s="5">
        <v>781.38</v>
      </c>
      <c r="F179" s="4" t="s">
        <v>12</v>
      </c>
      <c r="G179" s="4" t="s">
        <v>13</v>
      </c>
      <c r="H179" s="4" t="s">
        <v>246</v>
      </c>
      <c r="I179" s="4" t="s">
        <v>247</v>
      </c>
      <c r="J179" s="4" t="s">
        <v>16</v>
      </c>
    </row>
    <row r="180" spans="1:10" s="6" customFormat="1" x14ac:dyDescent="0.25">
      <c r="A180" s="3">
        <f t="shared" si="2"/>
        <v>174</v>
      </c>
      <c r="B180" s="4" t="s">
        <v>93</v>
      </c>
      <c r="C180" s="4" t="s">
        <v>94</v>
      </c>
      <c r="D180" s="4" t="s">
        <v>95</v>
      </c>
      <c r="E180" s="5">
        <v>429.6</v>
      </c>
      <c r="F180" s="4" t="s">
        <v>12</v>
      </c>
      <c r="G180" s="4" t="s">
        <v>13</v>
      </c>
      <c r="H180" s="4" t="s">
        <v>96</v>
      </c>
      <c r="I180" s="4" t="s">
        <v>97</v>
      </c>
      <c r="J180" s="4" t="s">
        <v>16</v>
      </c>
    </row>
    <row r="181" spans="1:10" s="6" customFormat="1" x14ac:dyDescent="0.25">
      <c r="A181" s="3">
        <f t="shared" si="2"/>
        <v>175</v>
      </c>
      <c r="B181" s="4" t="s">
        <v>107</v>
      </c>
      <c r="C181" s="4" t="s">
        <v>108</v>
      </c>
      <c r="D181" s="4" t="s">
        <v>109</v>
      </c>
      <c r="E181" s="5">
        <v>280.52</v>
      </c>
      <c r="F181" s="4" t="s">
        <v>12</v>
      </c>
      <c r="G181" s="4" t="s">
        <v>13</v>
      </c>
      <c r="H181" s="4" t="s">
        <v>96</v>
      </c>
      <c r="I181" s="4" t="s">
        <v>97</v>
      </c>
      <c r="J181" s="4" t="s">
        <v>16</v>
      </c>
    </row>
    <row r="182" spans="1:10" s="6" customFormat="1" x14ac:dyDescent="0.25">
      <c r="A182" s="3">
        <f t="shared" si="2"/>
        <v>176</v>
      </c>
      <c r="B182" s="4" t="s">
        <v>139</v>
      </c>
      <c r="C182" s="4" t="s">
        <v>140</v>
      </c>
      <c r="D182" s="4" t="s">
        <v>141</v>
      </c>
      <c r="E182" s="5">
        <v>58</v>
      </c>
      <c r="F182" s="4" t="s">
        <v>12</v>
      </c>
      <c r="G182" s="4" t="s">
        <v>13</v>
      </c>
      <c r="H182" s="4" t="s">
        <v>96</v>
      </c>
      <c r="I182" s="4" t="s">
        <v>97</v>
      </c>
      <c r="J182" s="4" t="s">
        <v>16</v>
      </c>
    </row>
    <row r="183" spans="1:10" s="6" customFormat="1" x14ac:dyDescent="0.25">
      <c r="A183" s="3">
        <f t="shared" si="2"/>
        <v>177</v>
      </c>
      <c r="B183" s="4" t="s">
        <v>157</v>
      </c>
      <c r="C183" s="4" t="s">
        <v>158</v>
      </c>
      <c r="D183" s="4" t="s">
        <v>159</v>
      </c>
      <c r="E183" s="5">
        <v>85.01</v>
      </c>
      <c r="F183" s="4" t="s">
        <v>12</v>
      </c>
      <c r="G183" s="4" t="s">
        <v>13</v>
      </c>
      <c r="H183" s="4" t="s">
        <v>96</v>
      </c>
      <c r="I183" s="4" t="s">
        <v>97</v>
      </c>
      <c r="J183" s="4" t="s">
        <v>16</v>
      </c>
    </row>
    <row r="184" spans="1:10" s="6" customFormat="1" x14ac:dyDescent="0.25">
      <c r="A184" s="3">
        <f t="shared" si="2"/>
        <v>178</v>
      </c>
      <c r="B184" s="4" t="s">
        <v>177</v>
      </c>
      <c r="C184" s="4" t="s">
        <v>178</v>
      </c>
      <c r="D184" s="4" t="s">
        <v>179</v>
      </c>
      <c r="E184" s="5">
        <v>77</v>
      </c>
      <c r="F184" s="4" t="s">
        <v>12</v>
      </c>
      <c r="G184" s="4" t="s">
        <v>13</v>
      </c>
      <c r="H184" s="4" t="s">
        <v>96</v>
      </c>
      <c r="I184" s="4" t="s">
        <v>97</v>
      </c>
      <c r="J184" s="4" t="s">
        <v>16</v>
      </c>
    </row>
    <row r="185" spans="1:10" s="6" customFormat="1" x14ac:dyDescent="0.25">
      <c r="A185" s="3">
        <f t="shared" si="2"/>
        <v>179</v>
      </c>
      <c r="B185" s="4" t="s">
        <v>180</v>
      </c>
      <c r="C185" s="4" t="s">
        <v>181</v>
      </c>
      <c r="D185" s="4" t="s">
        <v>182</v>
      </c>
      <c r="E185" s="5">
        <v>210.3</v>
      </c>
      <c r="F185" s="4" t="s">
        <v>12</v>
      </c>
      <c r="G185" s="4" t="s">
        <v>13</v>
      </c>
      <c r="H185" s="4" t="s">
        <v>96</v>
      </c>
      <c r="I185" s="4" t="s">
        <v>97</v>
      </c>
      <c r="J185" s="4" t="s">
        <v>16</v>
      </c>
    </row>
    <row r="186" spans="1:10" s="6" customFormat="1" x14ac:dyDescent="0.25">
      <c r="A186" s="3">
        <f t="shared" si="2"/>
        <v>180</v>
      </c>
      <c r="B186" s="4" t="s">
        <v>228</v>
      </c>
      <c r="C186" s="4" t="s">
        <v>229</v>
      </c>
      <c r="D186" s="4" t="s">
        <v>230</v>
      </c>
      <c r="E186" s="5">
        <v>240.59</v>
      </c>
      <c r="F186" s="4" t="s">
        <v>12</v>
      </c>
      <c r="G186" s="4" t="s">
        <v>13</v>
      </c>
      <c r="H186" s="4" t="s">
        <v>96</v>
      </c>
      <c r="I186" s="4" t="s">
        <v>97</v>
      </c>
      <c r="J186" s="4" t="s">
        <v>16</v>
      </c>
    </row>
    <row r="187" spans="1:10" s="6" customFormat="1" x14ac:dyDescent="0.25">
      <c r="A187" s="3">
        <f t="shared" si="2"/>
        <v>181</v>
      </c>
      <c r="B187" s="4" t="s">
        <v>104</v>
      </c>
      <c r="C187" s="4" t="s">
        <v>105</v>
      </c>
      <c r="D187" s="4" t="s">
        <v>106</v>
      </c>
      <c r="E187" s="5">
        <v>5762.8</v>
      </c>
      <c r="F187" s="4" t="s">
        <v>12</v>
      </c>
      <c r="G187" s="4" t="s">
        <v>13</v>
      </c>
      <c r="H187" s="4" t="s">
        <v>96</v>
      </c>
      <c r="I187" s="4" t="s">
        <v>97</v>
      </c>
      <c r="J187" s="4" t="s">
        <v>16</v>
      </c>
    </row>
    <row r="188" spans="1:10" s="6" customFormat="1" x14ac:dyDescent="0.25">
      <c r="A188" s="3">
        <f t="shared" si="2"/>
        <v>182</v>
      </c>
      <c r="B188" s="4" t="s">
        <v>275</v>
      </c>
      <c r="C188" s="4" t="s">
        <v>276</v>
      </c>
      <c r="D188" s="4" t="s">
        <v>277</v>
      </c>
      <c r="E188" s="5">
        <v>88.98</v>
      </c>
      <c r="F188" s="4" t="s">
        <v>12</v>
      </c>
      <c r="G188" s="4" t="s">
        <v>13</v>
      </c>
      <c r="H188" s="4" t="s">
        <v>96</v>
      </c>
      <c r="I188" s="4" t="s">
        <v>97</v>
      </c>
      <c r="J188" s="4" t="s">
        <v>16</v>
      </c>
    </row>
    <row r="189" spans="1:10" s="6" customFormat="1" x14ac:dyDescent="0.25">
      <c r="A189" s="3">
        <f t="shared" si="2"/>
        <v>183</v>
      </c>
      <c r="B189" s="4" t="s">
        <v>303</v>
      </c>
      <c r="C189" s="4" t="s">
        <v>304</v>
      </c>
      <c r="D189" s="4" t="s">
        <v>305</v>
      </c>
      <c r="E189" s="5">
        <v>60.68</v>
      </c>
      <c r="F189" s="4" t="s">
        <v>12</v>
      </c>
      <c r="G189" s="4" t="s">
        <v>13</v>
      </c>
      <c r="H189" s="4" t="s">
        <v>96</v>
      </c>
      <c r="I189" s="4" t="s">
        <v>97</v>
      </c>
      <c r="J189" s="4" t="s">
        <v>16</v>
      </c>
    </row>
    <row r="190" spans="1:10" s="6" customFormat="1" x14ac:dyDescent="0.25">
      <c r="A190" s="3">
        <f t="shared" si="2"/>
        <v>184</v>
      </c>
      <c r="B190" s="4" t="s">
        <v>306</v>
      </c>
      <c r="C190" s="4" t="s">
        <v>307</v>
      </c>
      <c r="D190" s="4" t="s">
        <v>308</v>
      </c>
      <c r="E190" s="5">
        <v>44.9</v>
      </c>
      <c r="F190" s="4" t="s">
        <v>12</v>
      </c>
      <c r="G190" s="4" t="s">
        <v>13</v>
      </c>
      <c r="H190" s="4" t="s">
        <v>96</v>
      </c>
      <c r="I190" s="4" t="s">
        <v>97</v>
      </c>
      <c r="J190" s="4" t="s">
        <v>16</v>
      </c>
    </row>
    <row r="191" spans="1:10" s="6" customFormat="1" x14ac:dyDescent="0.25">
      <c r="A191" s="3">
        <f t="shared" si="2"/>
        <v>185</v>
      </c>
      <c r="B191" s="4" t="s">
        <v>309</v>
      </c>
      <c r="C191" s="4" t="s">
        <v>310</v>
      </c>
      <c r="D191" s="4" t="s">
        <v>311</v>
      </c>
      <c r="E191" s="5">
        <v>63</v>
      </c>
      <c r="F191" s="4" t="s">
        <v>12</v>
      </c>
      <c r="G191" s="4" t="s">
        <v>13</v>
      </c>
      <c r="H191" s="4" t="s">
        <v>96</v>
      </c>
      <c r="I191" s="4" t="s">
        <v>97</v>
      </c>
      <c r="J191" s="4" t="s">
        <v>16</v>
      </c>
    </row>
    <row r="192" spans="1:10" s="6" customFormat="1" x14ac:dyDescent="0.25">
      <c r="A192" s="3">
        <f t="shared" si="2"/>
        <v>186</v>
      </c>
      <c r="B192" s="4" t="s">
        <v>318</v>
      </c>
      <c r="C192" s="4" t="s">
        <v>319</v>
      </c>
      <c r="D192" s="4" t="s">
        <v>320</v>
      </c>
      <c r="E192" s="5">
        <v>175.64</v>
      </c>
      <c r="F192" s="4" t="s">
        <v>12</v>
      </c>
      <c r="G192" s="4" t="s">
        <v>13</v>
      </c>
      <c r="H192" s="4" t="s">
        <v>96</v>
      </c>
      <c r="I192" s="4" t="s">
        <v>97</v>
      </c>
      <c r="J192" s="4" t="s">
        <v>16</v>
      </c>
    </row>
    <row r="193" spans="1:10" s="6" customFormat="1" x14ac:dyDescent="0.25">
      <c r="A193" s="3">
        <f t="shared" si="2"/>
        <v>187</v>
      </c>
      <c r="B193" s="4" t="s">
        <v>355</v>
      </c>
      <c r="C193" s="4" t="s">
        <v>356</v>
      </c>
      <c r="D193" s="4" t="s">
        <v>357</v>
      </c>
      <c r="E193" s="5">
        <v>58.5</v>
      </c>
      <c r="F193" s="4" t="s">
        <v>12</v>
      </c>
      <c r="G193" s="4" t="s">
        <v>13</v>
      </c>
      <c r="H193" s="4" t="s">
        <v>96</v>
      </c>
      <c r="I193" s="4" t="s">
        <v>97</v>
      </c>
      <c r="J193" s="4" t="s">
        <v>16</v>
      </c>
    </row>
    <row r="194" spans="1:10" s="6" customFormat="1" x14ac:dyDescent="0.25">
      <c r="A194" s="3">
        <f t="shared" si="2"/>
        <v>188</v>
      </c>
      <c r="B194" s="4" t="s">
        <v>364</v>
      </c>
      <c r="C194" s="4" t="s">
        <v>365</v>
      </c>
      <c r="D194" s="4" t="s">
        <v>366</v>
      </c>
      <c r="E194" s="5">
        <v>10.85</v>
      </c>
      <c r="F194" s="4" t="s">
        <v>12</v>
      </c>
      <c r="G194" s="4" t="s">
        <v>13</v>
      </c>
      <c r="H194" s="4" t="s">
        <v>96</v>
      </c>
      <c r="I194" s="4" t="s">
        <v>97</v>
      </c>
      <c r="J194" s="4" t="s">
        <v>16</v>
      </c>
    </row>
    <row r="195" spans="1:10" s="6" customFormat="1" x14ac:dyDescent="0.25">
      <c r="A195" s="3">
        <f t="shared" si="2"/>
        <v>189</v>
      </c>
      <c r="B195" s="4" t="s">
        <v>388</v>
      </c>
      <c r="C195" s="4" t="s">
        <v>389</v>
      </c>
      <c r="D195" s="4" t="s">
        <v>390</v>
      </c>
      <c r="E195" s="5">
        <v>19.899999999999999</v>
      </c>
      <c r="F195" s="4" t="s">
        <v>12</v>
      </c>
      <c r="G195" s="4" t="s">
        <v>13</v>
      </c>
      <c r="H195" s="4" t="s">
        <v>96</v>
      </c>
      <c r="I195" s="4" t="s">
        <v>97</v>
      </c>
      <c r="J195" s="4" t="s">
        <v>16</v>
      </c>
    </row>
    <row r="196" spans="1:10" s="9" customFormat="1" x14ac:dyDescent="0.25">
      <c r="A196" s="3">
        <f t="shared" si="2"/>
        <v>190</v>
      </c>
      <c r="B196" s="7" t="s">
        <v>454</v>
      </c>
      <c r="C196" s="4">
        <v>32139728</v>
      </c>
      <c r="D196" s="4" t="s">
        <v>477</v>
      </c>
      <c r="E196" s="8">
        <v>-1841</v>
      </c>
      <c r="F196" s="7" t="s">
        <v>12</v>
      </c>
      <c r="G196" s="7" t="s">
        <v>13</v>
      </c>
      <c r="H196" s="7" t="s">
        <v>29</v>
      </c>
      <c r="I196" s="7" t="s">
        <v>30</v>
      </c>
      <c r="J196" s="7" t="s">
        <v>16</v>
      </c>
    </row>
    <row r="197" spans="1:10" x14ac:dyDescent="0.25">
      <c r="A197" s="3">
        <f t="shared" si="2"/>
        <v>191</v>
      </c>
      <c r="B197" s="4" t="s">
        <v>31</v>
      </c>
      <c r="C197" s="4"/>
      <c r="D197" s="4"/>
      <c r="E197" s="5">
        <v>11202.55</v>
      </c>
      <c r="F197" s="4" t="s">
        <v>12</v>
      </c>
      <c r="G197" s="4" t="s">
        <v>13</v>
      </c>
      <c r="H197" s="4" t="s">
        <v>34</v>
      </c>
      <c r="I197" s="4" t="s">
        <v>35</v>
      </c>
      <c r="J197" s="4" t="s">
        <v>16</v>
      </c>
    </row>
    <row r="198" spans="1:10" x14ac:dyDescent="0.25">
      <c r="A198" s="3">
        <f t="shared" si="2"/>
        <v>192</v>
      </c>
      <c r="B198" s="4" t="s">
        <v>85</v>
      </c>
      <c r="C198" s="4" t="s">
        <v>86</v>
      </c>
      <c r="D198" s="4" t="s">
        <v>87</v>
      </c>
      <c r="E198" s="5">
        <v>12350</v>
      </c>
      <c r="F198" s="4" t="s">
        <v>12</v>
      </c>
      <c r="G198" s="4" t="s">
        <v>13</v>
      </c>
      <c r="H198" s="4" t="s">
        <v>34</v>
      </c>
      <c r="I198" s="4" t="s">
        <v>35</v>
      </c>
      <c r="J198" s="4" t="s">
        <v>16</v>
      </c>
    </row>
    <row r="199" spans="1:10" x14ac:dyDescent="0.25">
      <c r="A199" s="3">
        <f t="shared" ref="A199" si="3">ROW(A193)</f>
        <v>193</v>
      </c>
      <c r="B199" s="4" t="s">
        <v>373</v>
      </c>
      <c r="C199" s="4" t="s">
        <v>374</v>
      </c>
      <c r="D199" s="4" t="s">
        <v>375</v>
      </c>
      <c r="E199" s="5">
        <v>84738.91</v>
      </c>
      <c r="F199" s="4" t="s">
        <v>12</v>
      </c>
      <c r="G199" s="4" t="s">
        <v>13</v>
      </c>
      <c r="H199" s="4" t="s">
        <v>34</v>
      </c>
      <c r="I199" s="4" t="s">
        <v>35</v>
      </c>
      <c r="J199" s="4" t="s">
        <v>16</v>
      </c>
    </row>
    <row r="200" spans="1:10" ht="3" customHeight="1" x14ac:dyDescent="0.25">
      <c r="A200" s="3"/>
      <c r="G200" s="17"/>
    </row>
    <row r="201" spans="1:10" x14ac:dyDescent="0.25">
      <c r="A201" s="18" t="s">
        <v>10</v>
      </c>
      <c r="B201" s="18"/>
      <c r="C201" s="18"/>
      <c r="D201" s="18"/>
      <c r="E201" s="19">
        <f>SUBTOTAL(9,E7:E200)</f>
        <v>1433290.5299999993</v>
      </c>
      <c r="F201" s="18"/>
      <c r="G201" s="18"/>
      <c r="H201" s="18"/>
      <c r="I201" s="18"/>
      <c r="J201" s="18"/>
    </row>
    <row r="203" spans="1:10" ht="48" customHeight="1" x14ac:dyDescent="0.25">
      <c r="A203" s="20" t="s">
        <v>11</v>
      </c>
      <c r="B203" s="20"/>
      <c r="C203" s="20"/>
      <c r="D203" s="20"/>
      <c r="E203" s="20"/>
      <c r="F203" s="21"/>
    </row>
    <row r="204" spans="1:10" x14ac:dyDescent="0.25">
      <c r="E204" s="22"/>
    </row>
  </sheetData>
  <mergeCells count="4">
    <mergeCell ref="A1:G1"/>
    <mergeCell ref="A3:J3"/>
    <mergeCell ref="A5:J5"/>
    <mergeCell ref="A203:E203"/>
  </mergeCells>
  <pageMargins left="0.70866141732283505" right="0.70866141732283505" top="0.74803149606299202" bottom="0.74803149606299202" header="0.31496062992126" footer="0.31496062992126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12-2024</vt:lpstr>
      <vt:lpstr>'12-2024'!__CDSNaslov__</vt:lpstr>
      <vt:lpstr>'12-2024'!__CDSPODNOZJE__</vt:lpstr>
      <vt:lpstr>'12-2024'!__QRadni__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Ines Mirković</cp:lastModifiedBy>
  <cp:lastPrinted>2025-01-20T09:57:17Z</cp:lastPrinted>
  <dcterms:created xsi:type="dcterms:W3CDTF">2025-01-18T11:37:21Z</dcterms:created>
  <dcterms:modified xsi:type="dcterms:W3CDTF">2025-01-20T11:22:43Z</dcterms:modified>
</cp:coreProperties>
</file>